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50" windowWidth="20610" windowHeight="9615" activeTab="0"/>
  </bookViews>
  <sheets>
    <sheet name="CLASA V" sheetId="1" r:id="rId1"/>
    <sheet name="CLASA VI" sheetId="2" r:id="rId2"/>
    <sheet name="CLASA VII" sheetId="3" r:id="rId3"/>
    <sheet name="CLASA VIII" sheetId="4" r:id="rId4"/>
    <sheet name="CLASA IX" sheetId="5" r:id="rId5"/>
    <sheet name="CLASA X" sheetId="6" r:id="rId6"/>
    <sheet name="CLASA XI" sheetId="7" r:id="rId7"/>
    <sheet name="CLASA XII" sheetId="8" r:id="rId8"/>
  </sheets>
  <definedNames>
    <definedName name="_xlnm._FilterDatabase" localSheetId="4" hidden="1">'CLASA IX'!$A$11:$N$40</definedName>
    <definedName name="_xlnm._FilterDatabase" localSheetId="2" hidden="1">'CLASA VII'!$A$12:$N$32</definedName>
    <definedName name="_xlnm._FilterDatabase" localSheetId="3" hidden="1">'CLASA VIII'!$A$13:$N$42</definedName>
    <definedName name="_xlnm._FilterDatabase" localSheetId="5" hidden="1">'CLASA X'!$A$12:$N$50</definedName>
    <definedName name="_xlnm._FilterDatabase" localSheetId="6" hidden="1">'CLASA XI'!$A$11:$P$11</definedName>
    <definedName name="_xlnm._FilterDatabase" localSheetId="7" hidden="1">'CLASA XII'!$A$13:$N$32</definedName>
  </definedNames>
  <calcPr fullCalcOnLoad="1"/>
</workbook>
</file>

<file path=xl/sharedStrings.xml><?xml version="1.0" encoding="utf-8"?>
<sst xmlns="http://schemas.openxmlformats.org/spreadsheetml/2006/main" count="1317" uniqueCount="331">
  <si>
    <t>Rezultatele  inainte de contestatii</t>
  </si>
  <si>
    <t>Rezultatele după contestații</t>
  </si>
  <si>
    <t>Nr.crt.</t>
  </si>
  <si>
    <t>Clasa</t>
  </si>
  <si>
    <t>Nume și prenume</t>
  </si>
  <si>
    <t>Unitatea Școlară</t>
  </si>
  <si>
    <t>Punctaj subiect 1</t>
  </si>
  <si>
    <t>Punctaj subiect 2</t>
  </si>
  <si>
    <t>Punctaj subiect 3</t>
  </si>
  <si>
    <t>Punctaj subiect 4</t>
  </si>
  <si>
    <t xml:space="preserve">Total punctaj </t>
  </si>
  <si>
    <t>BADEA MIHAIŢĂ</t>
  </si>
  <si>
    <t>CIMPUIERU MIHAI</t>
  </si>
  <si>
    <t>COBZARU RALUCA</t>
  </si>
  <si>
    <t>COJOCARIU SEBASTIAN</t>
  </si>
  <si>
    <t>DOBRAN ROBERT</t>
  </si>
  <si>
    <t>FILIP ALEXANDRU CĂTĂLIN</t>
  </si>
  <si>
    <t>GRAUR ANDREI</t>
  </si>
  <si>
    <t>JIANU MIHAIL</t>
  </si>
  <si>
    <t>JIDOVIN CRISTINA</t>
  </si>
  <si>
    <t>MOCANU C.A. DIANA</t>
  </si>
  <si>
    <t>NENCIU V.D. ANDREI-VALENTIN</t>
  </si>
  <si>
    <t>PANAITESCU LIESS</t>
  </si>
  <si>
    <t>PRICOPIE ŞTEFAN</t>
  </si>
  <si>
    <t>STĂNIŞOR ŞTEFAN</t>
  </si>
  <si>
    <t>COLEGIUL NATIONAL GHE. SINCAI</t>
  </si>
  <si>
    <t>XI</t>
  </si>
  <si>
    <t>ANDREICĂ RADU</t>
  </si>
  <si>
    <t>BALABAN ALEXANDRU</t>
  </si>
  <si>
    <t>BICHIR DAN VICTOR</t>
  </si>
  <si>
    <t>BOGOI SMARANDA</t>
  </si>
  <si>
    <t>BONCIOCAT CIPRIAN</t>
  </si>
  <si>
    <t>BOŞÎNTĂ ALEXANDRU</t>
  </si>
  <si>
    <t>CAPRARU RICHARD</t>
  </si>
  <si>
    <t>CHIROIU JITIANU DOINA</t>
  </si>
  <si>
    <t>CIOCAN ANTONIE</t>
  </si>
  <si>
    <t>CONSTANTIN BULIGA STEFAN</t>
  </si>
  <si>
    <t>CONSTANTINESCU IONUT</t>
  </si>
  <si>
    <t>COTRUŢ PETRU</t>
  </si>
  <si>
    <t>DIMA ANDREEA</t>
  </si>
  <si>
    <t>DOICA MIHNEA</t>
  </si>
  <si>
    <t>DONDERA ALIN</t>
  </si>
  <si>
    <t>EFTIME ANDREI</t>
  </si>
  <si>
    <t>FICIU BOGDAN</t>
  </si>
  <si>
    <t>FRĂSINEANU ANCA</t>
  </si>
  <si>
    <t>IVANA IULIA</t>
  </si>
  <si>
    <t>MUSTĂŢEA RADU</t>
  </si>
  <si>
    <t>OCIAN MIHNEA</t>
  </si>
  <si>
    <t>PLOPEANU TUDOR</t>
  </si>
  <si>
    <t>POPA ŞTEFAN CRISTIAN</t>
  </si>
  <si>
    <t>PREDA STEFANIA</t>
  </si>
  <si>
    <t>RADU ANA MARIA</t>
  </si>
  <si>
    <t>STOIAN MIHAIL</t>
  </si>
  <si>
    <t>VLADONE ADRIANA</t>
  </si>
  <si>
    <t>COLEGIUL NATIONAL GR. MOISIL</t>
  </si>
  <si>
    <t>IX</t>
  </si>
  <si>
    <t>IGNUTA  CIUNCANU MATEI CRISTIAN</t>
  </si>
  <si>
    <t xml:space="preserve">NICOLAE IOAN ANDREI </t>
  </si>
  <si>
    <t>CAȚAROS DIANA</t>
  </si>
  <si>
    <t>CHIRITA DENIS</t>
  </si>
  <si>
    <t>CONSTANTINESCU ANA</t>
  </si>
  <si>
    <t>CROITORU MARA ILEANA</t>
  </si>
  <si>
    <t>CRUTAN EVA MADALINA</t>
  </si>
  <si>
    <t>DIMA ILEANA</t>
  </si>
  <si>
    <t>GEORGESCU ILINCA</t>
  </si>
  <si>
    <t>IANCU MIHNEA</t>
  </si>
  <si>
    <t>NĂSTASE ANA MARIA</t>
  </si>
  <si>
    <t>OZGULUK DENIZ</t>
  </si>
  <si>
    <t>PALITA CARINA MARIA</t>
  </si>
  <si>
    <t>PANTEA ANDREI TIBERIU</t>
  </si>
  <si>
    <t>PETROVICI VLAD</t>
  </si>
  <si>
    <t>PICU GEORGE ADRIAN</t>
  </si>
  <si>
    <t>ROTARU MARIA</t>
  </si>
  <si>
    <t>SIMA ANDREEA</t>
  </si>
  <si>
    <t>SÎRGHE RADU</t>
  </si>
  <si>
    <t>TEODORESCU ANTONIO</t>
  </si>
  <si>
    <t>TIMOFTE ALEXANDRA</t>
  </si>
  <si>
    <t>TIRZIU ANDREI NICHITA</t>
  </si>
  <si>
    <t>VULTUR SOFIA MARIA</t>
  </si>
  <si>
    <t>LICEUL TEORETIC INTERNATIONAL DE INFORMATICA</t>
  </si>
  <si>
    <t>ȘCOALA GIMNAZIALĂ NR.79</t>
  </si>
  <si>
    <t>SCOALA GIMNAZIALA NR.97</t>
  </si>
  <si>
    <t>ŞCOALA GIMNAZIALĂ NR.56</t>
  </si>
  <si>
    <t>ŞCOALA GIMNAYIALĂ IANCULUI</t>
  </si>
  <si>
    <t>SCOALA GIMNAZIALA NR. 81</t>
  </si>
  <si>
    <t>SCOALA GIMNAZIALA "SF. ANDREI"</t>
  </si>
  <si>
    <t>VII</t>
  </si>
  <si>
    <t>AGHA MARA</t>
  </si>
  <si>
    <t>BADEA ALEXANDRU</t>
  </si>
  <si>
    <t>CHIRLOMEZ EMMA</t>
  </si>
  <si>
    <t>CONSTANTIN MIHNEA-ADRIAN</t>
  </si>
  <si>
    <t>CONSTANTINESCU MIRELA ADRIANA</t>
  </si>
  <si>
    <t>CRISTEA THEODOR</t>
  </si>
  <si>
    <t>CUTURELA LENCA IARINA</t>
  </si>
  <si>
    <t>DIMA CLARA MARIA</t>
  </si>
  <si>
    <t>DRAGOI SABINA</t>
  </si>
  <si>
    <t>ENESCU ŞTEFAN</t>
  </si>
  <si>
    <t>FILIP SEBASTIAN</t>
  </si>
  <si>
    <t>GAVRILA COSMIN</t>
  </si>
  <si>
    <t>GHIGHECI ANDREI</t>
  </si>
  <si>
    <t>GRAMESCU BOICEA MIRUNA</t>
  </si>
  <si>
    <t>HENDOREANU ANA DARIA</t>
  </si>
  <si>
    <t>IONESCU VICTOR-RĂZVAN</t>
  </si>
  <si>
    <t>MITU  MIRUNA</t>
  </si>
  <si>
    <t>NEACSU MIHAI ALIN</t>
  </si>
  <si>
    <t>NEGOIU ANCA MARIA</t>
  </si>
  <si>
    <t>PIELEANU MIRCEA</t>
  </si>
  <si>
    <t>POTECU VLAD ANDREI</t>
  </si>
  <si>
    <t>PREOTEASA MIRCEA</t>
  </si>
  <si>
    <t>RADULESCU ALESSANDRA</t>
  </si>
  <si>
    <t>ROSCA VLAD</t>
  </si>
  <si>
    <t>SCRIOSTEANU IOANA</t>
  </si>
  <si>
    <t>STOENICA ADELA</t>
  </si>
  <si>
    <t>ŞENDROIU TANIA</t>
  </si>
  <si>
    <t>WENG MIHAI ALEXANDRU</t>
  </si>
  <si>
    <t>ŞCOALA GIMNAZIALA ANASTASIA POPESCU</t>
  </si>
  <si>
    <t>VIII</t>
  </si>
  <si>
    <t>MORECUT ANDREEA</t>
  </si>
  <si>
    <t>ACATRINEI ALEXANDRU</t>
  </si>
  <si>
    <t>X</t>
  </si>
  <si>
    <t>ANGHEL PETRISOR</t>
  </si>
  <si>
    <t>BALTA ANDREEA</t>
  </si>
  <si>
    <t>BRODSCHI MIHAI</t>
  </si>
  <si>
    <t>BUICĂ DĂNUŢ GABRIEL</t>
  </si>
  <si>
    <t>CARACONCEA CORINA</t>
  </si>
  <si>
    <t>CAZAN ALEXANDRU</t>
  </si>
  <si>
    <t>CHIREA MIRUNA</t>
  </si>
  <si>
    <t>CIOBOTIA RALUCA IOANA</t>
  </si>
  <si>
    <t>DAMIAN DOREL</t>
  </si>
  <si>
    <t>DICILEA ALEX</t>
  </si>
  <si>
    <t>DRAGANESCU RADU</t>
  </si>
  <si>
    <t>DUMITRESCU ANDREI</t>
  </si>
  <si>
    <t>DUMITRU POPESCU VLAD</t>
  </si>
  <si>
    <t>DUTU TEODOR</t>
  </si>
  <si>
    <t>FLORESCU LIVIU</t>
  </si>
  <si>
    <t>GAVRILESCU IOANA</t>
  </si>
  <si>
    <t>GRADU PAULA</t>
  </si>
  <si>
    <t>GROSU OCTAVIAN</t>
  </si>
  <si>
    <t>GUTANU NATALIA</t>
  </si>
  <si>
    <t>IARU IOANA VICTORIA</t>
  </si>
  <si>
    <t>ION FILIP</t>
  </si>
  <si>
    <t>ISTODE VLAD</t>
  </si>
  <si>
    <t>LIA IOANA</t>
  </si>
  <si>
    <t>LUCESCU THEODOR RĂZVAN</t>
  </si>
  <si>
    <t>MIHALCU ALEXANDRU</t>
  </si>
  <si>
    <t>MOROŞANU ROBERT VLADUŢ</t>
  </si>
  <si>
    <t>MUNTEANU VLAD</t>
  </si>
  <si>
    <t>MUSATOIU TEODORA</t>
  </si>
  <si>
    <t>NICOLESCU RADU CATALIN</t>
  </si>
  <si>
    <t>PASCADI ALEXANDRU</t>
  </si>
  <si>
    <t>PĂUN MATEI</t>
  </si>
  <si>
    <t>POPESCU TUDOR</t>
  </si>
  <si>
    <t>SANDULEAC VLAD</t>
  </si>
  <si>
    <t>STOIENESCU PAUL IOAN</t>
  </si>
  <si>
    <t>TEODORESCU IOANA ALEXANDRA</t>
  </si>
  <si>
    <t>TUDOSE ŞTEFAN</t>
  </si>
  <si>
    <t>ZARAFU MIHNEA</t>
  </si>
  <si>
    <t>Președinte  executiv comisie : Inspector Daiana Azamfirei</t>
  </si>
  <si>
    <t>Vicepreședinte  comisie: Vasilica Dilimot-Nita</t>
  </si>
  <si>
    <t>Secretar comisie: Valentin Nicula</t>
  </si>
  <si>
    <t>XII</t>
  </si>
  <si>
    <t>BOCANU MARIUS</t>
  </si>
  <si>
    <t>BUDEA IOAN</t>
  </si>
  <si>
    <t>CHRISTESCU MATEI ŞERBAN</t>
  </si>
  <si>
    <t>CIUBOTARU C. ALEXANDRA</t>
  </si>
  <si>
    <t>CRISTALI IRINA</t>
  </si>
  <si>
    <t>DIACONU SIMONA</t>
  </si>
  <si>
    <t>DUMITRESCU ADRIAN</t>
  </si>
  <si>
    <t>FLOREA D. MIRCEA-ANDREI</t>
  </si>
  <si>
    <t>IORGULESCU TIBERIU</t>
  </si>
  <si>
    <t>IVAN MARIA ROMINA</t>
  </si>
  <si>
    <t>LUCESCU PATRICK MATEI</t>
  </si>
  <si>
    <t>NEACSU BOGDAN</t>
  </si>
  <si>
    <t>NICOLAE ARTHUR MIHAI</t>
  </si>
  <si>
    <t>NICOLAESCU VLAD</t>
  </si>
  <si>
    <t>PREDA DANUT</t>
  </si>
  <si>
    <t>COLEGIUL NAŢIONAL ION CREANGĂ</t>
  </si>
  <si>
    <t>SPĂTARU ŞTEFAN</t>
  </si>
  <si>
    <t>VAJIALA GABRIEL</t>
  </si>
  <si>
    <t>VARZARU  VALENTINA</t>
  </si>
  <si>
    <t>ZAMFIRATOS AMIR</t>
  </si>
  <si>
    <t>6,5*</t>
  </si>
  <si>
    <t>PREMIUL</t>
  </si>
  <si>
    <t xml:space="preserve">REZULTAT SECTOR </t>
  </si>
  <si>
    <t>REZULTAT SECTOR</t>
  </si>
  <si>
    <t>PREMIU</t>
  </si>
  <si>
    <t>NR CRT</t>
  </si>
  <si>
    <t>MEMBRU LOT</t>
  </si>
  <si>
    <t>TRAN BACH NGUYEN</t>
  </si>
  <si>
    <t>PARFENI ANDREI</t>
  </si>
  <si>
    <t>SIMON SEBASTIAN MIHAI</t>
  </si>
  <si>
    <t>ABU-SHANAB AMINA</t>
  </si>
  <si>
    <t>BABAN BOGDAN</t>
  </si>
  <si>
    <t>BACH MINH-CHAU</t>
  </si>
  <si>
    <t>MOCIOI TUDOR</t>
  </si>
  <si>
    <t>ROMANESCU FLAVIU</t>
  </si>
  <si>
    <t>ZLATEA CEZAR STELIAN</t>
  </si>
  <si>
    <t>TUDOR IOANA OCTAVIA</t>
  </si>
  <si>
    <t>MIHAI ALEXANDRU</t>
  </si>
  <si>
    <t>CIUMARA SERBAN</t>
  </si>
  <si>
    <t>MARGINEAN ANDREI THEODORE</t>
  </si>
  <si>
    <t>STEFAN MIHAI</t>
  </si>
  <si>
    <t xml:space="preserve">NECHITA SEBASTIAN </t>
  </si>
  <si>
    <t>SCOALA GIMNAZIALA NR 97</t>
  </si>
  <si>
    <t>LICEUL TEORETIC "STEFAN ODOBLEJA"</t>
  </si>
  <si>
    <t>SCOALA GIMNAZIALĂ NR. 59</t>
  </si>
  <si>
    <t>URSANU MARA IOANA</t>
  </si>
  <si>
    <t>NU</t>
  </si>
  <si>
    <t>DA</t>
  </si>
  <si>
    <t>V</t>
  </si>
  <si>
    <t>VI</t>
  </si>
  <si>
    <t>DAN PATRICK</t>
  </si>
  <si>
    <t>GREACA ALBERT ANTONIU</t>
  </si>
  <si>
    <t>AXENIE RAISA</t>
  </si>
  <si>
    <t>MOLDOVAN ANDREI</t>
  </si>
  <si>
    <t>CIRLIGEANU ANA</t>
  </si>
  <si>
    <t>JIANU IOANA</t>
  </si>
  <si>
    <t>COMAN ALEXANDRU SERGIU</t>
  </si>
  <si>
    <t>ANDREI NICOLA-REBECA</t>
  </si>
  <si>
    <t>IONESCU NATALIA</t>
  </si>
  <si>
    <t>CALINESCU MIHAI ALEXANDRU</t>
  </si>
  <si>
    <t>DAEANU PHILIP</t>
  </si>
  <si>
    <t>DIANU ALEXANDRU</t>
  </si>
  <si>
    <t>OSMAN MARIA</t>
  </si>
  <si>
    <t>IVAN TUDOR</t>
  </si>
  <si>
    <t>POPESCU VICTOR</t>
  </si>
  <si>
    <t>GASAN CAROL LUCA</t>
  </si>
  <si>
    <t>CIRJE BOGDAN</t>
  </si>
  <si>
    <t>SCOALA GIMNAZIALA NR. 56</t>
  </si>
  <si>
    <t>COLEGIUL NATIONAL "GRIGORE MOISIL"</t>
  </si>
  <si>
    <t>SCOALA GIMNAZIALA NR. 280</t>
  </si>
  <si>
    <t>COL. NAT. CANTEMIR VODA"</t>
  </si>
  <si>
    <t>COMAN MIHNEA</t>
  </si>
  <si>
    <t>ARSENE DENISA</t>
  </si>
  <si>
    <t>TEODORESCU ROBERT</t>
  </si>
  <si>
    <t>BRAN SABRINA</t>
  </si>
  <si>
    <t>TRANDAFIRESCU ALEXANDRU</t>
  </si>
  <si>
    <t>BĂLTEANU VLAD GABRIEL</t>
  </si>
  <si>
    <t>SEVERIN FABIANA</t>
  </si>
  <si>
    <t>ȘCOALA GIMNAZIALĂ ”MIRCEA SÂNTIMBREANU”</t>
  </si>
  <si>
    <t>SCOALA GIMNAZIALA NR. 194</t>
  </si>
  <si>
    <t xml:space="preserve"> I</t>
  </si>
  <si>
    <t>I</t>
  </si>
  <si>
    <t>III</t>
  </si>
  <si>
    <t>M</t>
  </si>
  <si>
    <t xml:space="preserve">PREMIUL </t>
  </si>
  <si>
    <t>II</t>
  </si>
  <si>
    <t>BURACU STEFAN PAUL</t>
  </si>
  <si>
    <t>BODROGEAN MIRCEA RAUL</t>
  </si>
  <si>
    <t>SAVIN EVA</t>
  </si>
  <si>
    <t>CAZACU MIHNEA</t>
  </si>
  <si>
    <t>BURCA VLAD</t>
  </si>
  <si>
    <t>ICHIM ALEXIA</t>
  </si>
  <si>
    <t>POPA-MOCANU MARIA SOFIA</t>
  </si>
  <si>
    <t>BATIR REBECA</t>
  </si>
  <si>
    <t>DANIEL MEDEEA MARIA</t>
  </si>
  <si>
    <t>BADEA BIANCA MARIA</t>
  </si>
  <si>
    <t>AVADANEI RADU CRISTIAN</t>
  </si>
  <si>
    <t>ACATRINEI MARIA IRINI</t>
  </si>
  <si>
    <t>MOISE ALEXANDRU IOAN</t>
  </si>
  <si>
    <t>PAVEL ANDREEA</t>
  </si>
  <si>
    <t>STANCIU OCTAVIAN</t>
  </si>
  <si>
    <t>RATIU ALEXANDRU STEFAN</t>
  </si>
  <si>
    <t>DRAGOMIR MARA IULIANA</t>
  </si>
  <si>
    <t>TODERIUC BIANCA ANDREEA</t>
  </si>
  <si>
    <t>MITREA MIHAI</t>
  </si>
  <si>
    <t>COMAN TUDOR</t>
  </si>
  <si>
    <t>RĂDUCANU GEORGE</t>
  </si>
  <si>
    <t>TINCA MATEI</t>
  </si>
  <si>
    <t>SCOALA GIMNAZIALA NR. 197</t>
  </si>
  <si>
    <t>COLEGIUL NATIONAL GHE, LAZAR</t>
  </si>
  <si>
    <t>SCOALA GIMNAZIALA NR. 190</t>
  </si>
  <si>
    <t>22,5</t>
  </si>
  <si>
    <t>19,5</t>
  </si>
  <si>
    <t>18,5</t>
  </si>
  <si>
    <t>IVAȘCU DELIA</t>
  </si>
  <si>
    <t>PRIPON MARA</t>
  </si>
  <si>
    <t>GAVRIZI MIRCEA</t>
  </si>
  <si>
    <t>GAGAUTA ANDREI PAUL</t>
  </si>
  <si>
    <t>CONSTANTINESCU RADU</t>
  </si>
  <si>
    <t>VASILESCU COSMIN</t>
  </si>
  <si>
    <t>ROSCA DINU CRISTIAN</t>
  </si>
  <si>
    <t>ALEXANDRESCU TEODORA</t>
  </si>
  <si>
    <t>GAMULESCU ANELISE</t>
  </si>
  <si>
    <t>FRONESCU MARTIN</t>
  </si>
  <si>
    <t>ION  ELENA LOREDANA</t>
  </si>
  <si>
    <t>TICUS RARES</t>
  </si>
  <si>
    <t>ALBU MATEI</t>
  </si>
  <si>
    <t>IONITA ROBERT</t>
  </si>
  <si>
    <t>SCOALA GIMNAZIALA  HERASTRAU</t>
  </si>
  <si>
    <t>SCOALA GIMNAZIALA "MARIA ROSETTI"</t>
  </si>
  <si>
    <t>BOERIU COSMIN</t>
  </si>
  <si>
    <t>PAUNESCU ALEXIA IOANA</t>
  </si>
  <si>
    <t>DOROBANTU SABINA</t>
  </si>
  <si>
    <t>SFIA ANCA MIHAELA</t>
  </si>
  <si>
    <t>STOICA MIHAI BOGDAN</t>
  </si>
  <si>
    <t>TUDORACHE STEFAN</t>
  </si>
  <si>
    <t>BURLOIU PAUL</t>
  </si>
  <si>
    <t>SCARLAT MADALINA</t>
  </si>
  <si>
    <t>ANGHELUȚĂ VLAD</t>
  </si>
  <si>
    <t>PATARLAGEANU ANDREEA</t>
  </si>
  <si>
    <t>SCOALA GIMNAZIALA NR. 84</t>
  </si>
  <si>
    <t>SCOALA GIMNAZIALA NR. 129</t>
  </si>
  <si>
    <t>SCOALA GIMNAZIALA NR. 49</t>
  </si>
  <si>
    <t>BANTAS GEORGE SERBAN</t>
  </si>
  <si>
    <t>PIELEANU CARLA ELENA</t>
  </si>
  <si>
    <t>PETER ARTHUR</t>
  </si>
  <si>
    <t>ERSEN ANDREI</t>
  </si>
  <si>
    <t>GHEORGHE IONUT</t>
  </si>
  <si>
    <t>23,5</t>
  </si>
  <si>
    <t>21,5</t>
  </si>
  <si>
    <t>OLIMPIADA DE MATEMATICĂ, ETAPA PE MUNICIPIU</t>
  </si>
  <si>
    <t>PREMII OBŢINUTE</t>
  </si>
  <si>
    <t>ELEVI CALIFICAŢI LOTUL MUNICIPIULUI BUCUREŞTI</t>
  </si>
  <si>
    <t xml:space="preserve">MEMBRU LOT </t>
  </si>
  <si>
    <t>PARTICIPANTI-38</t>
  </si>
  <si>
    <t>PARTICIPANTI-122</t>
  </si>
  <si>
    <t>PARTICIPANTI-107</t>
  </si>
  <si>
    <t>PARTICIPANTI-87</t>
  </si>
  <si>
    <t>PARTICIPANTI-19</t>
  </si>
  <si>
    <t>PARTICIPANTI-175</t>
  </si>
  <si>
    <t>PARTICIPANTI-262</t>
  </si>
  <si>
    <t>COLEGIUL NAŢIONAL DE INFORMATICĂ "TUDOR VIANU"</t>
  </si>
  <si>
    <t>LICEUL INTERNATIONAL DE INFORMATICA</t>
  </si>
  <si>
    <t>COLEGIUL NAŢIONAL SPIRU HARET</t>
  </si>
  <si>
    <t>COLEGIUL NAŢIONALMIHAI VITEAZU</t>
  </si>
  <si>
    <t>COLEGIUL NAŢIONAL"SFANTUL SAVA"</t>
  </si>
  <si>
    <t>COLEGIUL NAŢIONAL M.BASARAB</t>
  </si>
  <si>
    <t xml:space="preserve">                                                             OLIMPIADA DE MATEMATICĂ, ETAPA PE MUNICIPIU</t>
  </si>
  <si>
    <t xml:space="preserve">               OLIMPIADA DE MATEMATICĂ, ETAPA PE MUNICIPIU</t>
  </si>
  <si>
    <t>ANDRONACHE TEODOR ANDREI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</si>
</sst>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1"/>
      <color indexed="56"/>
      <name val="Trajan Pro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 tint="0.04998999834060669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48" applyFont="1" applyBorder="1" applyAlignment="1">
      <alignment horizontal="center"/>
      <protection/>
    </xf>
    <xf numFmtId="0" fontId="49" fillId="0" borderId="10" xfId="0" applyFont="1" applyBorder="1" applyAlignment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top"/>
      <protection/>
    </xf>
    <xf numFmtId="0" fontId="5" fillId="0" borderId="10" xfId="48" applyFont="1" applyFill="1" applyBorder="1" applyAlignment="1">
      <alignment horizontal="center" vertical="top"/>
      <protection/>
    </xf>
    <xf numFmtId="0" fontId="50" fillId="0" borderId="10" xfId="48" applyFont="1" applyFill="1" applyBorder="1" applyAlignment="1">
      <alignment horizontal="center"/>
      <protection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48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left" vertical="center"/>
    </xf>
    <xf numFmtId="0" fontId="50" fillId="33" borderId="15" xfId="48" applyFont="1" applyFill="1" applyBorder="1" applyAlignment="1">
      <alignment horizontal="center"/>
      <protection/>
    </xf>
    <xf numFmtId="0" fontId="51" fillId="33" borderId="15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1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0" fontId="49" fillId="19" borderId="10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left" vertical="center"/>
    </xf>
    <xf numFmtId="0" fontId="49" fillId="19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/>
    </xf>
    <xf numFmtId="0" fontId="53" fillId="19" borderId="10" xfId="0" applyFont="1" applyFill="1" applyBorder="1" applyAlignment="1">
      <alignment/>
    </xf>
    <xf numFmtId="0" fontId="50" fillId="19" borderId="10" xfId="0" applyFont="1" applyFill="1" applyBorder="1" applyAlignment="1">
      <alignment horizontal="left" vertical="center"/>
    </xf>
    <xf numFmtId="0" fontId="50" fillId="19" borderId="10" xfId="0" applyFont="1" applyFill="1" applyBorder="1" applyAlignment="1">
      <alignment horizontal="center" vertical="center"/>
    </xf>
    <xf numFmtId="0" fontId="56" fillId="19" borderId="10" xfId="0" applyFont="1" applyFill="1" applyBorder="1" applyAlignment="1">
      <alignment horizontal="center" vertical="center"/>
    </xf>
    <xf numFmtId="0" fontId="55" fillId="19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19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19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1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33" borderId="16" xfId="0" applyFont="1" applyFill="1" applyBorder="1" applyAlignment="1">
      <alignment horizontal="center"/>
    </xf>
    <xf numFmtId="0" fontId="51" fillId="19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/>
    </xf>
    <xf numFmtId="0" fontId="5" fillId="19" borderId="18" xfId="0" applyFont="1" applyFill="1" applyBorder="1" applyAlignment="1">
      <alignment horizontal="center"/>
    </xf>
    <xf numFmtId="0" fontId="5" fillId="19" borderId="18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7" fillId="0" borderId="0" xfId="0" applyFont="1" applyAlignment="1">
      <alignment/>
    </xf>
    <xf numFmtId="0" fontId="50" fillId="33" borderId="16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19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20" xfId="0" applyFont="1" applyFill="1" applyBorder="1" applyAlignment="1">
      <alignment horizontal="center"/>
    </xf>
    <xf numFmtId="0" fontId="50" fillId="19" borderId="19" xfId="0" applyFont="1" applyFill="1" applyBorder="1" applyAlignment="1">
      <alignment horizontal="center"/>
    </xf>
    <xf numFmtId="0" fontId="50" fillId="19" borderId="0" xfId="0" applyFont="1" applyFill="1" applyBorder="1" applyAlignment="1">
      <alignment/>
    </xf>
    <xf numFmtId="0" fontId="50" fillId="19" borderId="20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0" fillId="0" borderId="22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/>
    </xf>
    <xf numFmtId="0" fontId="50" fillId="33" borderId="3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0" fillId="5" borderId="20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/>
    </xf>
    <xf numFmtId="0" fontId="50" fillId="33" borderId="32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19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/>
    </xf>
    <xf numFmtId="0" fontId="50" fillId="0" borderId="39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/>
    </xf>
    <xf numFmtId="0" fontId="51" fillId="33" borderId="4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Procent 2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17</xdr:col>
      <xdr:colOff>514350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53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161925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034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14</xdr:col>
      <xdr:colOff>238125</xdr:colOff>
      <xdr:row>0</xdr:row>
      <xdr:rowOff>190500</xdr:rowOff>
    </xdr:to>
    <xdr:grpSp>
      <xdr:nvGrpSpPr>
        <xdr:cNvPr id="1" name="Group 11"/>
        <xdr:cNvGrpSpPr>
          <a:grpSpLocks/>
        </xdr:cNvGrpSpPr>
      </xdr:nvGrpSpPr>
      <xdr:grpSpPr>
        <a:xfrm>
          <a:off x="0" y="190500"/>
          <a:ext cx="8058150" cy="0"/>
          <a:chOff x="480" y="3285"/>
          <a:chExt cx="10816" cy="1365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>
            <a:off x="629" y="4650"/>
            <a:ext cx="105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13" descr="SiglaMECS-cfManu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" y="3285"/>
            <a:ext cx="4800" cy="13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" descr="ISM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15" y="3531"/>
            <a:ext cx="990" cy="9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2"/>
          <xdr:cNvSpPr txBox="1">
            <a:spLocks noChangeArrowheads="1"/>
          </xdr:cNvSpPr>
        </xdr:nvSpPr>
        <xdr:spPr>
          <a:xfrm>
            <a:off x="480" y="-1828799"/>
            <a:ext cx="3669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3366"/>
                </a:solidFill>
                <a:latin typeface="Trajan Pro"/>
                <a:ea typeface="Trajan Pro"/>
                <a:cs typeface="Trajan Pro"/>
              </a:rPr>
              <a:t>Inspectoratul </a:t>
            </a:r>
            <a:r>
              <a:rPr lang="en-US" cap="none" sz="1100" b="1" i="0" u="none" baseline="0">
                <a:solidFill>
                  <a:srgbClr val="003366"/>
                </a:solidFill>
                <a:latin typeface="Trajan Pro"/>
                <a:ea typeface="Trajan Pro"/>
                <a:cs typeface="Trajan Pro"/>
              </a:rPr>
              <a:t>Școlar al Municipiului București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38100</xdr:rowOff>
    </xdr:from>
    <xdr:to>
      <xdr:col>14</xdr:col>
      <xdr:colOff>504825</xdr:colOff>
      <xdr:row>4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832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16</xdr:col>
      <xdr:colOff>19050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05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247650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886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934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3228975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848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561975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27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64"/>
  <sheetViews>
    <sheetView tabSelected="1" zoomScalePageLayoutView="0" workbookViewId="0" topLeftCell="A16">
      <selection activeCell="C34" sqref="C34"/>
    </sheetView>
  </sheetViews>
  <sheetFormatPr defaultColWidth="9.140625" defaultRowHeight="15"/>
  <cols>
    <col min="2" max="3" width="9.140625" style="20" customWidth="1"/>
    <col min="4" max="4" width="33.8515625" style="0" customWidth="1"/>
    <col min="5" max="5" width="51.140625" style="0" customWidth="1"/>
    <col min="6" max="14" width="0" style="0" hidden="1" customWidth="1"/>
    <col min="15" max="15" width="11.421875" style="20" customWidth="1"/>
    <col min="16" max="18" width="10.28125" style="20" customWidth="1"/>
  </cols>
  <sheetData>
    <row r="1" ht="15"/>
    <row r="2" ht="15"/>
    <row r="3" ht="15"/>
    <row r="4" ht="15"/>
    <row r="5" ht="15"/>
    <row r="6" spans="3:16" ht="18.75">
      <c r="C6" s="31"/>
      <c r="D6" s="250" t="s">
        <v>311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4:15" ht="18.75">
      <c r="D7" s="251" t="s">
        <v>312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</row>
    <row r="8" spans="2:15" ht="18.75">
      <c r="B8" s="23"/>
      <c r="C8" s="23"/>
      <c r="D8" s="250" t="s">
        <v>313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</row>
    <row r="9" spans="2:17" ht="18.75">
      <c r="B9" s="23"/>
      <c r="C9" s="24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29"/>
      <c r="Q9" s="24" t="s">
        <v>321</v>
      </c>
    </row>
    <row r="10" ht="15.75" thickBot="1"/>
    <row r="11" spans="2:18" s="103" customFormat="1" ht="26.25" thickBot="1">
      <c r="B11" s="168" t="s">
        <v>186</v>
      </c>
      <c r="C11" s="169" t="s">
        <v>3</v>
      </c>
      <c r="D11" s="170" t="s">
        <v>4</v>
      </c>
      <c r="E11" s="170" t="s">
        <v>5</v>
      </c>
      <c r="F11" s="171" t="s">
        <v>6</v>
      </c>
      <c r="G11" s="171" t="s">
        <v>7</v>
      </c>
      <c r="H11" s="171" t="s">
        <v>8</v>
      </c>
      <c r="I11" s="172" t="s">
        <v>9</v>
      </c>
      <c r="J11" s="173" t="s">
        <v>10</v>
      </c>
      <c r="K11" s="174" t="s">
        <v>6</v>
      </c>
      <c r="L11" s="171" t="s">
        <v>7</v>
      </c>
      <c r="M11" s="171" t="s">
        <v>8</v>
      </c>
      <c r="N11" s="172" t="s">
        <v>9</v>
      </c>
      <c r="O11" s="178" t="s">
        <v>10</v>
      </c>
      <c r="P11" s="171" t="s">
        <v>183</v>
      </c>
      <c r="Q11" s="171" t="s">
        <v>187</v>
      </c>
      <c r="R11" s="177" t="s">
        <v>182</v>
      </c>
    </row>
    <row r="12" spans="2:18" s="103" customFormat="1" ht="12.75">
      <c r="B12" s="179">
        <v>1</v>
      </c>
      <c r="C12" s="180" t="s">
        <v>209</v>
      </c>
      <c r="D12" s="181" t="s">
        <v>211</v>
      </c>
      <c r="E12" s="181" t="s">
        <v>322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0">
        <v>28</v>
      </c>
      <c r="P12" s="180"/>
      <c r="Q12" s="180" t="s">
        <v>208</v>
      </c>
      <c r="R12" s="183" t="s">
        <v>242</v>
      </c>
    </row>
    <row r="13" spans="2:18" s="103" customFormat="1" ht="12.75">
      <c r="B13" s="184">
        <v>2</v>
      </c>
      <c r="C13" s="119" t="s">
        <v>209</v>
      </c>
      <c r="D13" s="93" t="s">
        <v>212</v>
      </c>
      <c r="E13" s="93" t="s">
        <v>323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19">
        <v>28</v>
      </c>
      <c r="P13" s="119"/>
      <c r="Q13" s="119" t="s">
        <v>208</v>
      </c>
      <c r="R13" s="148" t="s">
        <v>242</v>
      </c>
    </row>
    <row r="14" spans="2:18" s="103" customFormat="1" ht="12.75">
      <c r="B14" s="184">
        <v>3</v>
      </c>
      <c r="C14" s="119" t="s">
        <v>209</v>
      </c>
      <c r="D14" s="93" t="s">
        <v>213</v>
      </c>
      <c r="E14" s="93" t="s">
        <v>322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19">
        <v>28</v>
      </c>
      <c r="P14" s="119"/>
      <c r="Q14" s="119" t="s">
        <v>208</v>
      </c>
      <c r="R14" s="148" t="s">
        <v>242</v>
      </c>
    </row>
    <row r="15" spans="2:18" s="103" customFormat="1" ht="12.75">
      <c r="B15" s="184">
        <v>4</v>
      </c>
      <c r="C15" s="119" t="s">
        <v>209</v>
      </c>
      <c r="D15" s="93" t="s">
        <v>214</v>
      </c>
      <c r="E15" s="93" t="s">
        <v>80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19">
        <v>28</v>
      </c>
      <c r="P15" s="119"/>
      <c r="Q15" s="119" t="s">
        <v>208</v>
      </c>
      <c r="R15" s="148" t="s">
        <v>242</v>
      </c>
    </row>
    <row r="16" spans="2:18" s="103" customFormat="1" ht="12.75">
      <c r="B16" s="184">
        <v>5</v>
      </c>
      <c r="C16" s="119" t="s">
        <v>209</v>
      </c>
      <c r="D16" s="93" t="s">
        <v>215</v>
      </c>
      <c r="E16" s="93" t="s">
        <v>322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19">
        <v>28</v>
      </c>
      <c r="P16" s="119"/>
      <c r="Q16" s="119" t="s">
        <v>208</v>
      </c>
      <c r="R16" s="148" t="s">
        <v>242</v>
      </c>
    </row>
    <row r="17" spans="2:18" s="103" customFormat="1" ht="12.75">
      <c r="B17" s="185">
        <v>6</v>
      </c>
      <c r="C17" s="142" t="s">
        <v>209</v>
      </c>
      <c r="D17" s="143" t="s">
        <v>216</v>
      </c>
      <c r="E17" s="143" t="s">
        <v>322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2">
        <v>27</v>
      </c>
      <c r="P17" s="142"/>
      <c r="Q17" s="142" t="s">
        <v>208</v>
      </c>
      <c r="R17" s="186" t="s">
        <v>246</v>
      </c>
    </row>
    <row r="18" spans="2:18" s="103" customFormat="1" ht="12.75">
      <c r="B18" s="185">
        <v>7</v>
      </c>
      <c r="C18" s="142" t="s">
        <v>209</v>
      </c>
      <c r="D18" s="143" t="s">
        <v>217</v>
      </c>
      <c r="E18" s="143" t="s">
        <v>228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2">
        <v>27</v>
      </c>
      <c r="P18" s="142"/>
      <c r="Q18" s="142" t="s">
        <v>208</v>
      </c>
      <c r="R18" s="186" t="s">
        <v>246</v>
      </c>
    </row>
    <row r="19" spans="2:18" s="103" customFormat="1" ht="12.75">
      <c r="B19" s="185">
        <v>8</v>
      </c>
      <c r="C19" s="142" t="s">
        <v>209</v>
      </c>
      <c r="D19" s="143" t="s">
        <v>218</v>
      </c>
      <c r="E19" s="143" t="s">
        <v>322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2">
        <v>26</v>
      </c>
      <c r="P19" s="142"/>
      <c r="Q19" s="142" t="s">
        <v>208</v>
      </c>
      <c r="R19" s="186" t="s">
        <v>246</v>
      </c>
    </row>
    <row r="20" spans="2:18" s="103" customFormat="1" ht="12.75">
      <c r="B20" s="185">
        <v>9</v>
      </c>
      <c r="C20" s="142" t="s">
        <v>209</v>
      </c>
      <c r="D20" s="145" t="s">
        <v>219</v>
      </c>
      <c r="E20" s="145" t="s">
        <v>229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2">
        <v>25</v>
      </c>
      <c r="P20" s="142"/>
      <c r="Q20" s="142" t="s">
        <v>208</v>
      </c>
      <c r="R20" s="186" t="s">
        <v>246</v>
      </c>
    </row>
    <row r="21" spans="2:18" s="103" customFormat="1" ht="12.75">
      <c r="B21" s="185">
        <v>10</v>
      </c>
      <c r="C21" s="142" t="s">
        <v>209</v>
      </c>
      <c r="D21" s="143" t="s">
        <v>220</v>
      </c>
      <c r="E21" s="143" t="s">
        <v>323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2">
        <v>25</v>
      </c>
      <c r="P21" s="142"/>
      <c r="Q21" s="142" t="s">
        <v>208</v>
      </c>
      <c r="R21" s="186" t="s">
        <v>246</v>
      </c>
    </row>
    <row r="22" spans="2:18" s="103" customFormat="1" ht="12.75">
      <c r="B22" s="185">
        <v>11</v>
      </c>
      <c r="C22" s="142" t="s">
        <v>209</v>
      </c>
      <c r="D22" s="143" t="s">
        <v>221</v>
      </c>
      <c r="E22" s="143" t="s">
        <v>228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2">
        <v>25</v>
      </c>
      <c r="P22" s="142"/>
      <c r="Q22" s="142" t="s">
        <v>208</v>
      </c>
      <c r="R22" s="186" t="s">
        <v>246</v>
      </c>
    </row>
    <row r="23" spans="2:18" s="103" customFormat="1" ht="12.75">
      <c r="B23" s="185">
        <v>12</v>
      </c>
      <c r="C23" s="142" t="s">
        <v>209</v>
      </c>
      <c r="D23" s="145" t="s">
        <v>222</v>
      </c>
      <c r="E23" s="145" t="s">
        <v>230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2">
        <v>25</v>
      </c>
      <c r="P23" s="142"/>
      <c r="Q23" s="142" t="s">
        <v>208</v>
      </c>
      <c r="R23" s="186" t="s">
        <v>246</v>
      </c>
    </row>
    <row r="24" spans="2:18" s="103" customFormat="1" ht="12.75">
      <c r="B24" s="185">
        <v>13</v>
      </c>
      <c r="C24" s="142" t="s">
        <v>209</v>
      </c>
      <c r="D24" s="143" t="s">
        <v>223</v>
      </c>
      <c r="E24" s="143" t="s">
        <v>81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2">
        <v>25</v>
      </c>
      <c r="P24" s="142"/>
      <c r="Q24" s="142" t="s">
        <v>208</v>
      </c>
      <c r="R24" s="186" t="s">
        <v>246</v>
      </c>
    </row>
    <row r="25" spans="2:18" s="103" customFormat="1" ht="12.75">
      <c r="B25" s="185">
        <v>14</v>
      </c>
      <c r="C25" s="142" t="s">
        <v>209</v>
      </c>
      <c r="D25" s="143" t="s">
        <v>224</v>
      </c>
      <c r="E25" s="143" t="s">
        <v>322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2">
        <v>25</v>
      </c>
      <c r="P25" s="142"/>
      <c r="Q25" s="142" t="s">
        <v>208</v>
      </c>
      <c r="R25" s="186" t="s">
        <v>246</v>
      </c>
    </row>
    <row r="26" spans="2:18" s="103" customFormat="1" ht="12.75">
      <c r="B26" s="185">
        <v>15</v>
      </c>
      <c r="C26" s="142" t="s">
        <v>209</v>
      </c>
      <c r="D26" s="143" t="s">
        <v>225</v>
      </c>
      <c r="E26" s="143" t="s">
        <v>231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2">
        <v>25</v>
      </c>
      <c r="P26" s="142"/>
      <c r="Q26" s="142" t="s">
        <v>208</v>
      </c>
      <c r="R26" s="186" t="s">
        <v>246</v>
      </c>
    </row>
    <row r="27" spans="2:18" s="103" customFormat="1" ht="12.75">
      <c r="B27" s="185">
        <v>16</v>
      </c>
      <c r="C27" s="142" t="s">
        <v>209</v>
      </c>
      <c r="D27" s="143" t="s">
        <v>226</v>
      </c>
      <c r="E27" s="143" t="s">
        <v>323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2">
        <v>25</v>
      </c>
      <c r="P27" s="142"/>
      <c r="Q27" s="142" t="s">
        <v>208</v>
      </c>
      <c r="R27" s="186" t="s">
        <v>246</v>
      </c>
    </row>
    <row r="28" spans="2:18" s="103" customFormat="1" ht="12.75">
      <c r="B28" s="187">
        <v>17</v>
      </c>
      <c r="C28" s="121" t="s">
        <v>209</v>
      </c>
      <c r="D28" s="96" t="s">
        <v>227</v>
      </c>
      <c r="E28" s="96" t="s">
        <v>322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1">
        <v>24</v>
      </c>
      <c r="P28" s="121">
        <v>26</v>
      </c>
      <c r="Q28" s="121" t="s">
        <v>208</v>
      </c>
      <c r="R28" s="154" t="s">
        <v>243</v>
      </c>
    </row>
    <row r="29" spans="2:18" s="103" customFormat="1" ht="12.75">
      <c r="B29" s="187">
        <v>18</v>
      </c>
      <c r="C29" s="121" t="s">
        <v>209</v>
      </c>
      <c r="D29" s="96" t="s">
        <v>232</v>
      </c>
      <c r="E29" s="96" t="s">
        <v>80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1">
        <v>24</v>
      </c>
      <c r="P29" s="121">
        <v>24</v>
      </c>
      <c r="Q29" s="121" t="s">
        <v>207</v>
      </c>
      <c r="R29" s="154" t="s">
        <v>243</v>
      </c>
    </row>
    <row r="30" spans="2:18" s="103" customFormat="1" ht="12.75">
      <c r="B30" s="187">
        <v>19</v>
      </c>
      <c r="C30" s="121" t="s">
        <v>209</v>
      </c>
      <c r="D30" s="96" t="s">
        <v>233</v>
      </c>
      <c r="E30" s="96" t="s">
        <v>322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1">
        <v>24</v>
      </c>
      <c r="P30" s="121">
        <v>24</v>
      </c>
      <c r="Q30" s="121" t="s">
        <v>207</v>
      </c>
      <c r="R30" s="154" t="s">
        <v>243</v>
      </c>
    </row>
    <row r="31" spans="2:18" s="103" customFormat="1" ht="12.75">
      <c r="B31" s="187">
        <v>20</v>
      </c>
      <c r="C31" s="121" t="s">
        <v>209</v>
      </c>
      <c r="D31" s="96" t="s">
        <v>234</v>
      </c>
      <c r="E31" s="96" t="s">
        <v>228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1">
        <v>24</v>
      </c>
      <c r="P31" s="121">
        <v>23</v>
      </c>
      <c r="Q31" s="121" t="s">
        <v>207</v>
      </c>
      <c r="R31" s="154" t="s">
        <v>243</v>
      </c>
    </row>
    <row r="32" spans="2:18" s="103" customFormat="1" ht="12.75">
      <c r="B32" s="187">
        <v>21</v>
      </c>
      <c r="C32" s="123" t="s">
        <v>209</v>
      </c>
      <c r="D32" s="116" t="s">
        <v>238</v>
      </c>
      <c r="E32" s="116" t="s">
        <v>240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3">
        <v>24</v>
      </c>
      <c r="P32" s="123">
        <v>21</v>
      </c>
      <c r="Q32" s="123" t="s">
        <v>207</v>
      </c>
      <c r="R32" s="154" t="s">
        <v>243</v>
      </c>
    </row>
    <row r="33" spans="2:18" s="103" customFormat="1" ht="12.75">
      <c r="B33" s="187">
        <v>22</v>
      </c>
      <c r="C33" s="121" t="s">
        <v>209</v>
      </c>
      <c r="D33" s="96" t="s">
        <v>235</v>
      </c>
      <c r="E33" s="96" t="s">
        <v>81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1">
        <v>24</v>
      </c>
      <c r="P33" s="121">
        <v>19.5</v>
      </c>
      <c r="Q33" s="121" t="s">
        <v>207</v>
      </c>
      <c r="R33" s="154" t="s">
        <v>243</v>
      </c>
    </row>
    <row r="34" spans="2:18" s="103" customFormat="1" ht="12.75">
      <c r="B34" s="187">
        <v>23</v>
      </c>
      <c r="C34" s="121" t="s">
        <v>209</v>
      </c>
      <c r="D34" s="96" t="s">
        <v>236</v>
      </c>
      <c r="E34" s="96" t="s">
        <v>323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1">
        <v>24</v>
      </c>
      <c r="P34" s="121">
        <v>18</v>
      </c>
      <c r="Q34" s="121" t="s">
        <v>207</v>
      </c>
      <c r="R34" s="154" t="s">
        <v>243</v>
      </c>
    </row>
    <row r="35" spans="2:18" s="103" customFormat="1" ht="12.75">
      <c r="B35" s="187">
        <v>24</v>
      </c>
      <c r="C35" s="121" t="s">
        <v>209</v>
      </c>
      <c r="D35" s="97" t="s">
        <v>237</v>
      </c>
      <c r="E35" s="97" t="s">
        <v>239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1">
        <v>24</v>
      </c>
      <c r="P35" s="121">
        <v>14</v>
      </c>
      <c r="Q35" s="121" t="s">
        <v>207</v>
      </c>
      <c r="R35" s="154" t="s">
        <v>243</v>
      </c>
    </row>
    <row r="36" spans="2:18" s="103" customFormat="1" ht="12.75">
      <c r="B36" s="187">
        <v>25</v>
      </c>
      <c r="C36" s="123" t="s">
        <v>209</v>
      </c>
      <c r="D36" s="96" t="s">
        <v>275</v>
      </c>
      <c r="E36" s="96" t="s">
        <v>80</v>
      </c>
      <c r="F36" s="90"/>
      <c r="G36" s="90"/>
      <c r="H36" s="90"/>
      <c r="I36" s="90"/>
      <c r="J36" s="90"/>
      <c r="K36" s="90"/>
      <c r="L36" s="90"/>
      <c r="M36" s="90"/>
      <c r="N36" s="90"/>
      <c r="O36" s="106" t="s">
        <v>309</v>
      </c>
      <c r="P36" s="106"/>
      <c r="Q36" s="123" t="s">
        <v>207</v>
      </c>
      <c r="R36" s="154" t="s">
        <v>243</v>
      </c>
    </row>
    <row r="37" spans="2:18" s="103" customFormat="1" ht="12.75">
      <c r="B37" s="187">
        <v>26</v>
      </c>
      <c r="C37" s="123" t="s">
        <v>209</v>
      </c>
      <c r="D37" s="96" t="s">
        <v>276</v>
      </c>
      <c r="E37" s="96" t="s">
        <v>322</v>
      </c>
      <c r="F37" s="90"/>
      <c r="G37" s="90"/>
      <c r="H37" s="90"/>
      <c r="I37" s="90"/>
      <c r="J37" s="90"/>
      <c r="K37" s="90"/>
      <c r="L37" s="90"/>
      <c r="M37" s="90"/>
      <c r="N37" s="90"/>
      <c r="O37" s="106" t="s">
        <v>309</v>
      </c>
      <c r="P37" s="106"/>
      <c r="Q37" s="123" t="s">
        <v>207</v>
      </c>
      <c r="R37" s="154" t="s">
        <v>243</v>
      </c>
    </row>
    <row r="38" spans="2:18" s="103" customFormat="1" ht="12.75">
      <c r="B38" s="187">
        <v>27</v>
      </c>
      <c r="C38" s="123" t="s">
        <v>209</v>
      </c>
      <c r="D38" s="96" t="s">
        <v>277</v>
      </c>
      <c r="E38" s="96" t="s">
        <v>322</v>
      </c>
      <c r="F38" s="90"/>
      <c r="G38" s="90"/>
      <c r="H38" s="90"/>
      <c r="I38" s="90"/>
      <c r="J38" s="90"/>
      <c r="K38" s="90"/>
      <c r="L38" s="90"/>
      <c r="M38" s="90"/>
      <c r="N38" s="90"/>
      <c r="O38" s="106" t="s">
        <v>309</v>
      </c>
      <c r="P38" s="106"/>
      <c r="Q38" s="123" t="s">
        <v>207</v>
      </c>
      <c r="R38" s="154" t="s">
        <v>243</v>
      </c>
    </row>
    <row r="39" spans="2:18" s="103" customFormat="1" ht="12.75">
      <c r="B39" s="187">
        <v>28</v>
      </c>
      <c r="C39" s="123" t="s">
        <v>209</v>
      </c>
      <c r="D39" s="96" t="s">
        <v>278</v>
      </c>
      <c r="E39" s="96" t="s">
        <v>84</v>
      </c>
      <c r="F39" s="90"/>
      <c r="G39" s="90"/>
      <c r="H39" s="90"/>
      <c r="I39" s="90"/>
      <c r="J39" s="90"/>
      <c r="K39" s="90"/>
      <c r="L39" s="90"/>
      <c r="M39" s="90"/>
      <c r="N39" s="90"/>
      <c r="O39" s="106" t="s">
        <v>309</v>
      </c>
      <c r="P39" s="106"/>
      <c r="Q39" s="123" t="s">
        <v>207</v>
      </c>
      <c r="R39" s="154" t="s">
        <v>243</v>
      </c>
    </row>
    <row r="40" spans="2:18" s="103" customFormat="1" ht="12.75">
      <c r="B40" s="188">
        <v>29</v>
      </c>
      <c r="C40" s="125" t="s">
        <v>209</v>
      </c>
      <c r="D40" s="98" t="s">
        <v>279</v>
      </c>
      <c r="E40" s="98" t="s">
        <v>81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99">
        <v>23</v>
      </c>
      <c r="P40" s="99"/>
      <c r="Q40" s="125" t="s">
        <v>207</v>
      </c>
      <c r="R40" s="157" t="s">
        <v>244</v>
      </c>
    </row>
    <row r="41" spans="2:18" s="103" customFormat="1" ht="12.75">
      <c r="B41" s="188">
        <v>30</v>
      </c>
      <c r="C41" s="125" t="s">
        <v>209</v>
      </c>
      <c r="D41" s="101" t="s">
        <v>280</v>
      </c>
      <c r="E41" s="101" t="s">
        <v>289</v>
      </c>
      <c r="F41" s="126"/>
      <c r="G41" s="126"/>
      <c r="H41" s="126"/>
      <c r="I41" s="126"/>
      <c r="J41" s="126"/>
      <c r="K41" s="126"/>
      <c r="L41" s="126"/>
      <c r="M41" s="126"/>
      <c r="N41" s="126"/>
      <c r="O41" s="99">
        <v>23</v>
      </c>
      <c r="P41" s="99"/>
      <c r="Q41" s="125" t="s">
        <v>207</v>
      </c>
      <c r="R41" s="157" t="s">
        <v>244</v>
      </c>
    </row>
    <row r="42" spans="2:18" s="103" customFormat="1" ht="12.75">
      <c r="B42" s="188">
        <v>31</v>
      </c>
      <c r="C42" s="125" t="s">
        <v>209</v>
      </c>
      <c r="D42" s="101" t="s">
        <v>281</v>
      </c>
      <c r="E42" s="101" t="s">
        <v>322</v>
      </c>
      <c r="F42" s="126"/>
      <c r="G42" s="126"/>
      <c r="H42" s="126"/>
      <c r="I42" s="126"/>
      <c r="J42" s="126"/>
      <c r="K42" s="126"/>
      <c r="L42" s="126"/>
      <c r="M42" s="126"/>
      <c r="N42" s="126"/>
      <c r="O42" s="99">
        <v>23</v>
      </c>
      <c r="P42" s="99"/>
      <c r="Q42" s="125" t="s">
        <v>207</v>
      </c>
      <c r="R42" s="157" t="s">
        <v>244</v>
      </c>
    </row>
    <row r="43" spans="2:18" s="103" customFormat="1" ht="12.75">
      <c r="B43" s="188">
        <v>32</v>
      </c>
      <c r="C43" s="125" t="s">
        <v>209</v>
      </c>
      <c r="D43" s="101" t="s">
        <v>282</v>
      </c>
      <c r="E43" s="101" t="s">
        <v>322</v>
      </c>
      <c r="F43" s="126"/>
      <c r="G43" s="126"/>
      <c r="H43" s="126"/>
      <c r="I43" s="126"/>
      <c r="J43" s="126"/>
      <c r="K43" s="126"/>
      <c r="L43" s="126"/>
      <c r="M43" s="126"/>
      <c r="N43" s="126"/>
      <c r="O43" s="99">
        <v>23</v>
      </c>
      <c r="P43" s="99"/>
      <c r="Q43" s="125" t="s">
        <v>207</v>
      </c>
      <c r="R43" s="157" t="s">
        <v>244</v>
      </c>
    </row>
    <row r="44" spans="2:18" s="103" customFormat="1" ht="12.75">
      <c r="B44" s="188">
        <v>33</v>
      </c>
      <c r="C44" s="125" t="s">
        <v>209</v>
      </c>
      <c r="D44" s="98" t="s">
        <v>283</v>
      </c>
      <c r="E44" s="98" t="s">
        <v>290</v>
      </c>
      <c r="F44" s="126"/>
      <c r="G44" s="126"/>
      <c r="H44" s="126"/>
      <c r="I44" s="126"/>
      <c r="J44" s="126"/>
      <c r="K44" s="126"/>
      <c r="L44" s="126"/>
      <c r="M44" s="126"/>
      <c r="N44" s="126"/>
      <c r="O44" s="99">
        <v>23</v>
      </c>
      <c r="P44" s="99"/>
      <c r="Q44" s="125" t="s">
        <v>207</v>
      </c>
      <c r="R44" s="157" t="s">
        <v>244</v>
      </c>
    </row>
    <row r="45" spans="2:18" s="103" customFormat="1" ht="12.75">
      <c r="B45" s="188">
        <v>34</v>
      </c>
      <c r="C45" s="125" t="s">
        <v>209</v>
      </c>
      <c r="D45" s="98" t="s">
        <v>284</v>
      </c>
      <c r="E45" s="98" t="s">
        <v>84</v>
      </c>
      <c r="F45" s="126"/>
      <c r="G45" s="126"/>
      <c r="H45" s="126"/>
      <c r="I45" s="126"/>
      <c r="J45" s="126"/>
      <c r="K45" s="126"/>
      <c r="L45" s="126"/>
      <c r="M45" s="126"/>
      <c r="N45" s="126"/>
      <c r="O45" s="99" t="s">
        <v>272</v>
      </c>
      <c r="P45" s="99"/>
      <c r="Q45" s="125" t="s">
        <v>207</v>
      </c>
      <c r="R45" s="157" t="s">
        <v>244</v>
      </c>
    </row>
    <row r="46" spans="2:18" s="103" customFormat="1" ht="12.75">
      <c r="B46" s="188">
        <v>35</v>
      </c>
      <c r="C46" s="125" t="s">
        <v>209</v>
      </c>
      <c r="D46" s="102" t="s">
        <v>285</v>
      </c>
      <c r="E46" s="102" t="s">
        <v>85</v>
      </c>
      <c r="F46" s="126"/>
      <c r="G46" s="126"/>
      <c r="H46" s="126"/>
      <c r="I46" s="126"/>
      <c r="J46" s="126"/>
      <c r="K46" s="126"/>
      <c r="L46" s="126"/>
      <c r="M46" s="126"/>
      <c r="N46" s="126"/>
      <c r="O46" s="99">
        <v>22</v>
      </c>
      <c r="P46" s="99"/>
      <c r="Q46" s="125" t="s">
        <v>207</v>
      </c>
      <c r="R46" s="157" t="s">
        <v>244</v>
      </c>
    </row>
    <row r="47" spans="2:18" s="103" customFormat="1" ht="12.75">
      <c r="B47" s="188">
        <v>36</v>
      </c>
      <c r="C47" s="125" t="s">
        <v>209</v>
      </c>
      <c r="D47" s="98" t="s">
        <v>286</v>
      </c>
      <c r="E47" s="98" t="s">
        <v>84</v>
      </c>
      <c r="F47" s="126"/>
      <c r="G47" s="126"/>
      <c r="H47" s="126"/>
      <c r="I47" s="126"/>
      <c r="J47" s="126"/>
      <c r="K47" s="126"/>
      <c r="L47" s="126"/>
      <c r="M47" s="126"/>
      <c r="N47" s="126"/>
      <c r="O47" s="99">
        <v>22</v>
      </c>
      <c r="P47" s="99"/>
      <c r="Q47" s="125" t="s">
        <v>207</v>
      </c>
      <c r="R47" s="157" t="s">
        <v>244</v>
      </c>
    </row>
    <row r="48" spans="2:18" s="103" customFormat="1" ht="12.75">
      <c r="B48" s="188">
        <v>37</v>
      </c>
      <c r="C48" s="125" t="s">
        <v>209</v>
      </c>
      <c r="D48" s="98" t="s">
        <v>287</v>
      </c>
      <c r="E48" s="98" t="s">
        <v>81</v>
      </c>
      <c r="F48" s="126"/>
      <c r="G48" s="126"/>
      <c r="H48" s="126"/>
      <c r="I48" s="126"/>
      <c r="J48" s="126"/>
      <c r="K48" s="126"/>
      <c r="L48" s="126"/>
      <c r="M48" s="126"/>
      <c r="N48" s="126"/>
      <c r="O48" s="99">
        <v>22</v>
      </c>
      <c r="P48" s="99"/>
      <c r="Q48" s="125" t="s">
        <v>207</v>
      </c>
      <c r="R48" s="157" t="s">
        <v>244</v>
      </c>
    </row>
    <row r="49" spans="2:18" s="103" customFormat="1" ht="12.75">
      <c r="B49" s="188">
        <v>38</v>
      </c>
      <c r="C49" s="125" t="s">
        <v>209</v>
      </c>
      <c r="D49" s="98" t="s">
        <v>288</v>
      </c>
      <c r="E49" s="98" t="s">
        <v>228</v>
      </c>
      <c r="F49" s="126"/>
      <c r="G49" s="126"/>
      <c r="H49" s="126"/>
      <c r="I49" s="126"/>
      <c r="J49" s="126"/>
      <c r="K49" s="126"/>
      <c r="L49" s="126"/>
      <c r="M49" s="126"/>
      <c r="N49" s="126"/>
      <c r="O49" s="99">
        <v>22</v>
      </c>
      <c r="P49" s="99"/>
      <c r="Q49" s="125" t="s">
        <v>207</v>
      </c>
      <c r="R49" s="157" t="s">
        <v>244</v>
      </c>
    </row>
    <row r="50" spans="2:18" s="103" customFormat="1" ht="12.75">
      <c r="B50" s="188">
        <v>39</v>
      </c>
      <c r="C50" s="125" t="s">
        <v>209</v>
      </c>
      <c r="D50" s="101" t="s">
        <v>291</v>
      </c>
      <c r="E50" s="101" t="s">
        <v>322</v>
      </c>
      <c r="F50" s="126"/>
      <c r="G50" s="126"/>
      <c r="H50" s="126"/>
      <c r="I50" s="126"/>
      <c r="J50" s="126"/>
      <c r="K50" s="126"/>
      <c r="L50" s="126"/>
      <c r="M50" s="126"/>
      <c r="N50" s="126"/>
      <c r="O50" s="99">
        <v>22</v>
      </c>
      <c r="P50" s="99"/>
      <c r="Q50" s="125" t="s">
        <v>207</v>
      </c>
      <c r="R50" s="157" t="s">
        <v>244</v>
      </c>
    </row>
    <row r="51" spans="2:18" s="103" customFormat="1" ht="12.75">
      <c r="B51" s="188">
        <v>40</v>
      </c>
      <c r="C51" s="125" t="s">
        <v>209</v>
      </c>
      <c r="D51" s="98" t="s">
        <v>292</v>
      </c>
      <c r="E51" s="98" t="s">
        <v>323</v>
      </c>
      <c r="F51" s="126"/>
      <c r="G51" s="126"/>
      <c r="H51" s="126"/>
      <c r="I51" s="126"/>
      <c r="J51" s="126"/>
      <c r="K51" s="126"/>
      <c r="L51" s="126"/>
      <c r="M51" s="126"/>
      <c r="N51" s="126"/>
      <c r="O51" s="99">
        <v>22</v>
      </c>
      <c r="P51" s="99"/>
      <c r="Q51" s="125" t="s">
        <v>207</v>
      </c>
      <c r="R51" s="157" t="s">
        <v>244</v>
      </c>
    </row>
    <row r="52" spans="2:18" s="103" customFormat="1" ht="12.75">
      <c r="B52" s="188">
        <v>41</v>
      </c>
      <c r="C52" s="125" t="s">
        <v>209</v>
      </c>
      <c r="D52" s="101" t="s">
        <v>293</v>
      </c>
      <c r="E52" s="101" t="s">
        <v>322</v>
      </c>
      <c r="F52" s="126"/>
      <c r="G52" s="126"/>
      <c r="H52" s="126"/>
      <c r="I52" s="126"/>
      <c r="J52" s="126"/>
      <c r="K52" s="126"/>
      <c r="L52" s="126"/>
      <c r="M52" s="126"/>
      <c r="N52" s="126"/>
      <c r="O52" s="99" t="s">
        <v>310</v>
      </c>
      <c r="P52" s="99"/>
      <c r="Q52" s="125" t="s">
        <v>207</v>
      </c>
      <c r="R52" s="157" t="s">
        <v>244</v>
      </c>
    </row>
    <row r="53" spans="2:18" s="103" customFormat="1" ht="12.75">
      <c r="B53" s="188">
        <v>42</v>
      </c>
      <c r="C53" s="125" t="s">
        <v>209</v>
      </c>
      <c r="D53" s="98" t="s">
        <v>294</v>
      </c>
      <c r="E53" s="98" t="s">
        <v>301</v>
      </c>
      <c r="F53" s="126"/>
      <c r="G53" s="126"/>
      <c r="H53" s="126"/>
      <c r="I53" s="126"/>
      <c r="J53" s="126"/>
      <c r="K53" s="126"/>
      <c r="L53" s="126"/>
      <c r="M53" s="126"/>
      <c r="N53" s="126"/>
      <c r="O53" s="99">
        <v>21</v>
      </c>
      <c r="P53" s="99"/>
      <c r="Q53" s="125" t="s">
        <v>207</v>
      </c>
      <c r="R53" s="157" t="s">
        <v>244</v>
      </c>
    </row>
    <row r="54" spans="2:18" s="103" customFormat="1" ht="12.75">
      <c r="B54" s="188">
        <v>43</v>
      </c>
      <c r="C54" s="125" t="s">
        <v>209</v>
      </c>
      <c r="D54" s="98" t="s">
        <v>295</v>
      </c>
      <c r="E54" s="98" t="s">
        <v>302</v>
      </c>
      <c r="F54" s="126"/>
      <c r="G54" s="126"/>
      <c r="H54" s="126"/>
      <c r="I54" s="126"/>
      <c r="J54" s="126"/>
      <c r="K54" s="126"/>
      <c r="L54" s="126"/>
      <c r="M54" s="126"/>
      <c r="N54" s="126"/>
      <c r="O54" s="99">
        <v>21</v>
      </c>
      <c r="P54" s="99"/>
      <c r="Q54" s="125" t="s">
        <v>207</v>
      </c>
      <c r="R54" s="157" t="s">
        <v>244</v>
      </c>
    </row>
    <row r="55" spans="2:18" s="103" customFormat="1" ht="12.75">
      <c r="B55" s="188">
        <v>44</v>
      </c>
      <c r="C55" s="125" t="s">
        <v>209</v>
      </c>
      <c r="D55" s="101" t="s">
        <v>296</v>
      </c>
      <c r="E55" s="101" t="s">
        <v>322</v>
      </c>
      <c r="F55" s="126"/>
      <c r="G55" s="126"/>
      <c r="H55" s="126"/>
      <c r="I55" s="126"/>
      <c r="J55" s="126"/>
      <c r="K55" s="126"/>
      <c r="L55" s="126"/>
      <c r="M55" s="126"/>
      <c r="N55" s="126"/>
      <c r="O55" s="99">
        <v>21</v>
      </c>
      <c r="P55" s="99"/>
      <c r="Q55" s="125" t="s">
        <v>207</v>
      </c>
      <c r="R55" s="157" t="s">
        <v>244</v>
      </c>
    </row>
    <row r="56" spans="2:18" s="103" customFormat="1" ht="12.75">
      <c r="B56" s="188">
        <v>45</v>
      </c>
      <c r="C56" s="125" t="s">
        <v>209</v>
      </c>
      <c r="D56" s="98" t="s">
        <v>297</v>
      </c>
      <c r="E56" s="98" t="s">
        <v>81</v>
      </c>
      <c r="F56" s="126"/>
      <c r="G56" s="126"/>
      <c r="H56" s="126"/>
      <c r="I56" s="126"/>
      <c r="J56" s="126"/>
      <c r="K56" s="126"/>
      <c r="L56" s="126"/>
      <c r="M56" s="126"/>
      <c r="N56" s="126"/>
      <c r="O56" s="99">
        <v>21</v>
      </c>
      <c r="P56" s="99"/>
      <c r="Q56" s="125" t="s">
        <v>207</v>
      </c>
      <c r="R56" s="157" t="s">
        <v>244</v>
      </c>
    </row>
    <row r="57" spans="2:18" s="103" customFormat="1" ht="12.75">
      <c r="B57" s="188">
        <v>46</v>
      </c>
      <c r="C57" s="125" t="s">
        <v>209</v>
      </c>
      <c r="D57" s="98" t="s">
        <v>298</v>
      </c>
      <c r="E57" s="98" t="s">
        <v>323</v>
      </c>
      <c r="F57" s="126"/>
      <c r="G57" s="126"/>
      <c r="H57" s="126"/>
      <c r="I57" s="126"/>
      <c r="J57" s="126"/>
      <c r="K57" s="126"/>
      <c r="L57" s="126"/>
      <c r="M57" s="126"/>
      <c r="N57" s="126"/>
      <c r="O57" s="99">
        <v>21</v>
      </c>
      <c r="P57" s="99"/>
      <c r="Q57" s="125" t="s">
        <v>207</v>
      </c>
      <c r="R57" s="157" t="s">
        <v>244</v>
      </c>
    </row>
    <row r="58" spans="2:18" s="103" customFormat="1" ht="12.75">
      <c r="B58" s="188">
        <v>47</v>
      </c>
      <c r="C58" s="125" t="s">
        <v>209</v>
      </c>
      <c r="D58" s="98" t="s">
        <v>299</v>
      </c>
      <c r="E58" s="98" t="s">
        <v>303</v>
      </c>
      <c r="F58" s="126"/>
      <c r="G58" s="126"/>
      <c r="H58" s="126"/>
      <c r="I58" s="126"/>
      <c r="J58" s="126"/>
      <c r="K58" s="126"/>
      <c r="L58" s="126"/>
      <c r="M58" s="126"/>
      <c r="N58" s="126"/>
      <c r="O58" s="99">
        <v>21</v>
      </c>
      <c r="P58" s="99"/>
      <c r="Q58" s="125" t="s">
        <v>207</v>
      </c>
      <c r="R58" s="157" t="s">
        <v>244</v>
      </c>
    </row>
    <row r="59" spans="2:18" s="103" customFormat="1" ht="12.75">
      <c r="B59" s="188">
        <v>48</v>
      </c>
      <c r="C59" s="125" t="s">
        <v>209</v>
      </c>
      <c r="D59" s="101" t="s">
        <v>300</v>
      </c>
      <c r="E59" s="101" t="s">
        <v>322</v>
      </c>
      <c r="F59" s="126"/>
      <c r="G59" s="126"/>
      <c r="H59" s="126"/>
      <c r="I59" s="126"/>
      <c r="J59" s="126"/>
      <c r="K59" s="126"/>
      <c r="L59" s="126"/>
      <c r="M59" s="126"/>
      <c r="N59" s="126"/>
      <c r="O59" s="99">
        <v>21</v>
      </c>
      <c r="P59" s="99"/>
      <c r="Q59" s="125" t="s">
        <v>207</v>
      </c>
      <c r="R59" s="157" t="s">
        <v>244</v>
      </c>
    </row>
    <row r="60" spans="2:18" s="103" customFormat="1" ht="12.75">
      <c r="B60" s="188">
        <v>49</v>
      </c>
      <c r="C60" s="125" t="s">
        <v>209</v>
      </c>
      <c r="D60" s="98" t="s">
        <v>304</v>
      </c>
      <c r="E60" s="98" t="s">
        <v>323</v>
      </c>
      <c r="F60" s="117" t="s">
        <v>304</v>
      </c>
      <c r="G60" s="126"/>
      <c r="H60" s="126"/>
      <c r="I60" s="126"/>
      <c r="J60" s="126"/>
      <c r="K60" s="126"/>
      <c r="L60" s="126"/>
      <c r="M60" s="126"/>
      <c r="N60" s="126"/>
      <c r="O60" s="99">
        <v>21</v>
      </c>
      <c r="P60" s="99"/>
      <c r="Q60" s="125" t="s">
        <v>207</v>
      </c>
      <c r="R60" s="157" t="s">
        <v>244</v>
      </c>
    </row>
    <row r="61" spans="2:18" s="103" customFormat="1" ht="12.75" customHeight="1">
      <c r="B61" s="188">
        <v>50</v>
      </c>
      <c r="C61" s="125" t="s">
        <v>209</v>
      </c>
      <c r="D61" s="98" t="s">
        <v>305</v>
      </c>
      <c r="E61" s="98" t="s">
        <v>323</v>
      </c>
      <c r="F61" s="117" t="s">
        <v>305</v>
      </c>
      <c r="G61" s="126"/>
      <c r="H61" s="126"/>
      <c r="I61" s="126"/>
      <c r="J61" s="126"/>
      <c r="K61" s="126"/>
      <c r="L61" s="126"/>
      <c r="M61" s="126"/>
      <c r="N61" s="126"/>
      <c r="O61" s="99">
        <v>21</v>
      </c>
      <c r="P61" s="99"/>
      <c r="Q61" s="125" t="s">
        <v>207</v>
      </c>
      <c r="R61" s="157" t="s">
        <v>244</v>
      </c>
    </row>
    <row r="62" spans="2:18" s="103" customFormat="1" ht="12.75" customHeight="1">
      <c r="B62" s="188">
        <v>51</v>
      </c>
      <c r="C62" s="125" t="s">
        <v>209</v>
      </c>
      <c r="D62" s="98" t="s">
        <v>306</v>
      </c>
      <c r="E62" s="98" t="s">
        <v>228</v>
      </c>
      <c r="F62" s="139" t="s">
        <v>306</v>
      </c>
      <c r="G62" s="126"/>
      <c r="H62" s="126"/>
      <c r="I62" s="126"/>
      <c r="J62" s="126"/>
      <c r="K62" s="126"/>
      <c r="L62" s="126"/>
      <c r="M62" s="126"/>
      <c r="N62" s="126"/>
      <c r="O62" s="99">
        <v>21</v>
      </c>
      <c r="P62" s="99"/>
      <c r="Q62" s="125" t="s">
        <v>207</v>
      </c>
      <c r="R62" s="157" t="s">
        <v>244</v>
      </c>
    </row>
    <row r="63" spans="2:18" s="103" customFormat="1" ht="12.75" customHeight="1">
      <c r="B63" s="188">
        <v>52</v>
      </c>
      <c r="C63" s="125" t="s">
        <v>209</v>
      </c>
      <c r="D63" s="102" t="s">
        <v>307</v>
      </c>
      <c r="E63" s="102" t="s">
        <v>229</v>
      </c>
      <c r="F63" s="118" t="s">
        <v>307</v>
      </c>
      <c r="G63" s="126"/>
      <c r="H63" s="126"/>
      <c r="I63" s="126"/>
      <c r="J63" s="126"/>
      <c r="K63" s="126"/>
      <c r="L63" s="126"/>
      <c r="M63" s="126"/>
      <c r="N63" s="126"/>
      <c r="O63" s="99">
        <v>21</v>
      </c>
      <c r="P63" s="99"/>
      <c r="Q63" s="125" t="s">
        <v>207</v>
      </c>
      <c r="R63" s="157" t="s">
        <v>244</v>
      </c>
    </row>
    <row r="64" spans="2:18" s="103" customFormat="1" ht="12.75" customHeight="1" thickBot="1">
      <c r="B64" s="189">
        <v>53</v>
      </c>
      <c r="C64" s="190" t="s">
        <v>209</v>
      </c>
      <c r="D64" s="191" t="s">
        <v>308</v>
      </c>
      <c r="E64" s="191" t="s">
        <v>85</v>
      </c>
      <c r="F64" s="192" t="s">
        <v>308</v>
      </c>
      <c r="G64" s="193"/>
      <c r="H64" s="193"/>
      <c r="I64" s="193"/>
      <c r="J64" s="193"/>
      <c r="K64" s="193"/>
      <c r="L64" s="193"/>
      <c r="M64" s="193"/>
      <c r="N64" s="193"/>
      <c r="O64" s="162">
        <v>21</v>
      </c>
      <c r="P64" s="162"/>
      <c r="Q64" s="190" t="s">
        <v>207</v>
      </c>
      <c r="R64" s="194" t="s">
        <v>244</v>
      </c>
    </row>
  </sheetData>
  <sheetProtection/>
  <mergeCells count="3">
    <mergeCell ref="D8:O8"/>
    <mergeCell ref="D7:O7"/>
    <mergeCell ref="D6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0"/>
  <sheetViews>
    <sheetView zoomScalePageLayoutView="0" workbookViewId="0" topLeftCell="A9">
      <selection activeCell="B12" sqref="B12:R12"/>
    </sheetView>
  </sheetViews>
  <sheetFormatPr defaultColWidth="9.140625" defaultRowHeight="15"/>
  <cols>
    <col min="2" max="3" width="9.140625" style="20" customWidth="1"/>
    <col min="4" max="4" width="49.57421875" style="0" customWidth="1"/>
    <col min="5" max="5" width="55.8515625" style="0" customWidth="1"/>
    <col min="6" max="14" width="0" style="0" hidden="1" customWidth="1"/>
    <col min="15" max="15" width="9.140625" style="26" customWidth="1"/>
    <col min="16" max="16" width="10.7109375" style="26" customWidth="1"/>
    <col min="17" max="17" width="9.140625" style="26" customWidth="1"/>
    <col min="18" max="18" width="9.140625" style="20" customWidth="1"/>
  </cols>
  <sheetData>
    <row r="2" spans="2:15" ht="15">
      <c r="B2" s="28"/>
      <c r="C2" s="27"/>
      <c r="D2" s="8"/>
      <c r="E2" s="8"/>
      <c r="F2" s="8"/>
      <c r="G2" s="8"/>
      <c r="H2" s="8"/>
      <c r="I2" s="10"/>
      <c r="J2" s="10"/>
      <c r="K2" s="10"/>
      <c r="L2" s="10"/>
      <c r="M2" s="10"/>
      <c r="N2" s="10"/>
      <c r="O2" s="25"/>
    </row>
    <row r="3" spans="2:15" ht="15">
      <c r="B3" s="28"/>
      <c r="C3" s="28"/>
      <c r="D3" s="13"/>
      <c r="E3" s="8"/>
      <c r="F3" s="8"/>
      <c r="G3" s="8"/>
      <c r="H3" s="8"/>
      <c r="I3" s="10"/>
      <c r="J3" s="10"/>
      <c r="K3" s="10"/>
      <c r="L3" s="10"/>
      <c r="M3" s="10"/>
      <c r="N3" s="10"/>
      <c r="O3" s="25"/>
    </row>
    <row r="4" spans="2:15" ht="15">
      <c r="B4" s="23"/>
      <c r="C4" s="2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/>
    </row>
    <row r="5" spans="2:15" ht="15">
      <c r="B5" s="23"/>
      <c r="C5" s="23"/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25"/>
    </row>
    <row r="6" ht="15"/>
    <row r="7" spans="4:16" ht="18.75">
      <c r="D7" s="250" t="s">
        <v>328</v>
      </c>
      <c r="E7" s="250"/>
      <c r="F7" s="31"/>
      <c r="O7"/>
      <c r="P7" s="30"/>
    </row>
    <row r="8" spans="4:16" ht="18.75">
      <c r="D8" s="252" t="s">
        <v>312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</row>
    <row r="9" spans="4:16" ht="18.75">
      <c r="D9" s="250" t="s">
        <v>313</v>
      </c>
      <c r="E9" s="250"/>
      <c r="F9" s="10"/>
      <c r="G9" s="10"/>
      <c r="H9" s="10"/>
      <c r="I9" s="10"/>
      <c r="J9" s="10"/>
      <c r="K9" s="10"/>
      <c r="L9" s="10"/>
      <c r="M9" s="10"/>
      <c r="N9" s="10"/>
      <c r="O9" s="10"/>
      <c r="P9" s="29"/>
    </row>
    <row r="10" spans="4:16" ht="1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4" t="s">
        <v>320</v>
      </c>
    </row>
    <row r="11" spans="4:16" ht="15.75" thickBot="1">
      <c r="D11" s="14"/>
      <c r="E11" s="10"/>
      <c r="F11" s="10"/>
      <c r="G11" s="10"/>
      <c r="H11" s="10"/>
      <c r="I11" s="10"/>
      <c r="J11" s="10"/>
      <c r="K11" s="35"/>
      <c r="L11" s="35"/>
      <c r="M11" s="35"/>
      <c r="N11" s="35"/>
      <c r="O11" s="35"/>
      <c r="P11"/>
    </row>
    <row r="12" spans="2:18" s="103" customFormat="1" ht="26.25" thickBot="1">
      <c r="B12" s="168" t="s">
        <v>186</v>
      </c>
      <c r="C12" s="169" t="s">
        <v>3</v>
      </c>
      <c r="D12" s="170" t="s">
        <v>4</v>
      </c>
      <c r="E12" s="170" t="s">
        <v>5</v>
      </c>
      <c r="F12" s="171" t="s">
        <v>6</v>
      </c>
      <c r="G12" s="171" t="s">
        <v>7</v>
      </c>
      <c r="H12" s="171" t="s">
        <v>8</v>
      </c>
      <c r="I12" s="172" t="s">
        <v>9</v>
      </c>
      <c r="J12" s="173" t="s">
        <v>10</v>
      </c>
      <c r="K12" s="174" t="s">
        <v>6</v>
      </c>
      <c r="L12" s="171" t="s">
        <v>7</v>
      </c>
      <c r="M12" s="171" t="s">
        <v>8</v>
      </c>
      <c r="N12" s="172" t="s">
        <v>9</v>
      </c>
      <c r="O12" s="175" t="s">
        <v>10</v>
      </c>
      <c r="P12" s="176" t="s">
        <v>183</v>
      </c>
      <c r="Q12" s="176" t="s">
        <v>187</v>
      </c>
      <c r="R12" s="177" t="s">
        <v>182</v>
      </c>
    </row>
    <row r="13" spans="2:18" s="103" customFormat="1" ht="12.75">
      <c r="B13" s="164">
        <v>1</v>
      </c>
      <c r="C13" s="165" t="s">
        <v>210</v>
      </c>
      <c r="D13" s="166" t="s">
        <v>188</v>
      </c>
      <c r="E13" s="166" t="s">
        <v>79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65">
        <v>28</v>
      </c>
      <c r="P13" s="165"/>
      <c r="Q13" s="165" t="s">
        <v>208</v>
      </c>
      <c r="R13" s="167" t="s">
        <v>242</v>
      </c>
    </row>
    <row r="14" spans="2:18" s="103" customFormat="1" ht="12.75">
      <c r="B14" s="146">
        <v>2</v>
      </c>
      <c r="C14" s="104" t="s">
        <v>210</v>
      </c>
      <c r="D14" s="93" t="s">
        <v>189</v>
      </c>
      <c r="E14" s="93" t="s">
        <v>79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04">
        <v>28</v>
      </c>
      <c r="P14" s="104"/>
      <c r="Q14" s="104" t="s">
        <v>208</v>
      </c>
      <c r="R14" s="148" t="s">
        <v>242</v>
      </c>
    </row>
    <row r="15" spans="2:18" s="103" customFormat="1" ht="12.75">
      <c r="B15" s="146">
        <v>3</v>
      </c>
      <c r="C15" s="104" t="s">
        <v>210</v>
      </c>
      <c r="D15" s="93" t="s">
        <v>190</v>
      </c>
      <c r="E15" s="93" t="s">
        <v>79</v>
      </c>
      <c r="F15" s="147"/>
      <c r="G15" s="147"/>
      <c r="H15" s="147"/>
      <c r="I15" s="147"/>
      <c r="J15" s="147"/>
      <c r="K15" s="147"/>
      <c r="L15" s="147"/>
      <c r="M15" s="147"/>
      <c r="N15" s="147"/>
      <c r="O15" s="104">
        <v>28</v>
      </c>
      <c r="P15" s="104"/>
      <c r="Q15" s="104" t="s">
        <v>208</v>
      </c>
      <c r="R15" s="148" t="s">
        <v>242</v>
      </c>
    </row>
    <row r="16" spans="2:18" s="103" customFormat="1" ht="12.75">
      <c r="B16" s="146">
        <v>4</v>
      </c>
      <c r="C16" s="104" t="s">
        <v>210</v>
      </c>
      <c r="D16" s="93" t="s">
        <v>191</v>
      </c>
      <c r="E16" s="93" t="s">
        <v>79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04">
        <v>28</v>
      </c>
      <c r="P16" s="104"/>
      <c r="Q16" s="104" t="s">
        <v>208</v>
      </c>
      <c r="R16" s="148" t="s">
        <v>242</v>
      </c>
    </row>
    <row r="17" spans="2:18" s="103" customFormat="1" ht="12.75">
      <c r="B17" s="149">
        <v>5</v>
      </c>
      <c r="C17" s="105" t="s">
        <v>210</v>
      </c>
      <c r="D17" s="94" t="s">
        <v>192</v>
      </c>
      <c r="E17" s="94" t="s">
        <v>322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05">
        <v>27</v>
      </c>
      <c r="P17" s="105"/>
      <c r="Q17" s="105" t="s">
        <v>208</v>
      </c>
      <c r="R17" s="151" t="s">
        <v>246</v>
      </c>
    </row>
    <row r="18" spans="2:18" s="103" customFormat="1" ht="12.75">
      <c r="B18" s="149">
        <v>6</v>
      </c>
      <c r="C18" s="105" t="s">
        <v>210</v>
      </c>
      <c r="D18" s="94" t="s">
        <v>193</v>
      </c>
      <c r="E18" s="94" t="s">
        <v>79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05">
        <v>27</v>
      </c>
      <c r="P18" s="105"/>
      <c r="Q18" s="105" t="s">
        <v>208</v>
      </c>
      <c r="R18" s="151" t="s">
        <v>246</v>
      </c>
    </row>
    <row r="19" spans="2:18" s="103" customFormat="1" ht="12.75">
      <c r="B19" s="149">
        <v>7</v>
      </c>
      <c r="C19" s="105" t="s">
        <v>210</v>
      </c>
      <c r="D19" s="94" t="s">
        <v>194</v>
      </c>
      <c r="E19" s="94" t="s">
        <v>322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05">
        <v>27</v>
      </c>
      <c r="P19" s="105"/>
      <c r="Q19" s="105" t="s">
        <v>208</v>
      </c>
      <c r="R19" s="151" t="s">
        <v>246</v>
      </c>
    </row>
    <row r="20" spans="2:18" s="103" customFormat="1" ht="12.75">
      <c r="B20" s="149">
        <v>8</v>
      </c>
      <c r="C20" s="105" t="s">
        <v>210</v>
      </c>
      <c r="D20" s="94" t="s">
        <v>195</v>
      </c>
      <c r="E20" s="94" t="s">
        <v>79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05">
        <v>27</v>
      </c>
      <c r="P20" s="105"/>
      <c r="Q20" s="105" t="s">
        <v>208</v>
      </c>
      <c r="R20" s="151" t="s">
        <v>246</v>
      </c>
    </row>
    <row r="21" spans="2:18" s="103" customFormat="1" ht="12.75">
      <c r="B21" s="152">
        <v>9</v>
      </c>
      <c r="C21" s="106" t="s">
        <v>210</v>
      </c>
      <c r="D21" s="96" t="s">
        <v>196</v>
      </c>
      <c r="E21" s="96" t="s">
        <v>79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06">
        <v>26</v>
      </c>
      <c r="P21" s="106"/>
      <c r="Q21" s="106" t="s">
        <v>208</v>
      </c>
      <c r="R21" s="154" t="s">
        <v>243</v>
      </c>
    </row>
    <row r="22" spans="2:18" s="103" customFormat="1" ht="12.75">
      <c r="B22" s="152">
        <v>10</v>
      </c>
      <c r="C22" s="106" t="s">
        <v>210</v>
      </c>
      <c r="D22" s="96" t="s">
        <v>197</v>
      </c>
      <c r="E22" s="96" t="s">
        <v>203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06">
        <v>25</v>
      </c>
      <c r="P22" s="106"/>
      <c r="Q22" s="106" t="s">
        <v>208</v>
      </c>
      <c r="R22" s="154" t="s">
        <v>243</v>
      </c>
    </row>
    <row r="23" spans="2:18" s="103" customFormat="1" ht="12.75">
      <c r="B23" s="152">
        <v>11</v>
      </c>
      <c r="C23" s="106" t="s">
        <v>210</v>
      </c>
      <c r="D23" s="97" t="s">
        <v>198</v>
      </c>
      <c r="E23" s="97" t="s">
        <v>204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06">
        <v>24</v>
      </c>
      <c r="P23" s="106"/>
      <c r="Q23" s="106" t="s">
        <v>208</v>
      </c>
      <c r="R23" s="154" t="s">
        <v>243</v>
      </c>
    </row>
    <row r="24" spans="2:18" s="103" customFormat="1" ht="12.75">
      <c r="B24" s="152">
        <v>12</v>
      </c>
      <c r="C24" s="106" t="s">
        <v>210</v>
      </c>
      <c r="D24" s="97" t="s">
        <v>199</v>
      </c>
      <c r="E24" s="97" t="s">
        <v>205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06">
        <v>23</v>
      </c>
      <c r="P24" s="106">
        <v>28</v>
      </c>
      <c r="Q24" s="106" t="s">
        <v>208</v>
      </c>
      <c r="R24" s="154" t="s">
        <v>243</v>
      </c>
    </row>
    <row r="25" spans="2:18" s="103" customFormat="1" ht="12.75">
      <c r="B25" s="152">
        <v>13</v>
      </c>
      <c r="C25" s="106" t="s">
        <v>210</v>
      </c>
      <c r="D25" s="96" t="s">
        <v>200</v>
      </c>
      <c r="E25" s="96" t="s">
        <v>79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06">
        <v>23</v>
      </c>
      <c r="P25" s="106">
        <v>27</v>
      </c>
      <c r="Q25" s="106" t="s">
        <v>208</v>
      </c>
      <c r="R25" s="154" t="s">
        <v>243</v>
      </c>
    </row>
    <row r="26" spans="2:18" s="103" customFormat="1" ht="12.75">
      <c r="B26" s="152">
        <v>14</v>
      </c>
      <c r="C26" s="106" t="s">
        <v>210</v>
      </c>
      <c r="D26" s="96" t="s">
        <v>201</v>
      </c>
      <c r="E26" s="96" t="s">
        <v>79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06">
        <v>23</v>
      </c>
      <c r="P26" s="106">
        <v>26</v>
      </c>
      <c r="Q26" s="106" t="s">
        <v>208</v>
      </c>
      <c r="R26" s="154" t="s">
        <v>243</v>
      </c>
    </row>
    <row r="27" spans="2:18" s="103" customFormat="1" ht="12.75">
      <c r="B27" s="152">
        <v>15</v>
      </c>
      <c r="C27" s="106" t="s">
        <v>210</v>
      </c>
      <c r="D27" s="96" t="s">
        <v>202</v>
      </c>
      <c r="E27" s="96" t="s">
        <v>203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06">
        <v>23</v>
      </c>
      <c r="P27" s="106">
        <v>24</v>
      </c>
      <c r="Q27" s="106" t="s">
        <v>208</v>
      </c>
      <c r="R27" s="154" t="s">
        <v>243</v>
      </c>
    </row>
    <row r="28" spans="2:18" s="103" customFormat="1" ht="12.75">
      <c r="B28" s="152">
        <v>16</v>
      </c>
      <c r="C28" s="106" t="s">
        <v>210</v>
      </c>
      <c r="D28" s="96" t="s">
        <v>206</v>
      </c>
      <c r="E28" s="96" t="s">
        <v>79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06">
        <v>23</v>
      </c>
      <c r="P28" s="106">
        <v>21</v>
      </c>
      <c r="Q28" s="106" t="s">
        <v>207</v>
      </c>
      <c r="R28" s="154" t="s">
        <v>243</v>
      </c>
    </row>
    <row r="29" spans="2:18" s="103" customFormat="1" ht="12.75">
      <c r="B29" s="155">
        <v>17</v>
      </c>
      <c r="C29" s="99" t="s">
        <v>210</v>
      </c>
      <c r="D29" s="98" t="s">
        <v>247</v>
      </c>
      <c r="E29" s="141" t="s">
        <v>79</v>
      </c>
      <c r="F29" s="156"/>
      <c r="G29" s="156"/>
      <c r="H29" s="156"/>
      <c r="I29" s="156"/>
      <c r="J29" s="156"/>
      <c r="K29" s="156"/>
      <c r="L29" s="156"/>
      <c r="M29" s="156"/>
      <c r="N29" s="156"/>
      <c r="O29" s="99" t="s">
        <v>272</v>
      </c>
      <c r="P29" s="99"/>
      <c r="Q29" s="99" t="s">
        <v>207</v>
      </c>
      <c r="R29" s="157" t="s">
        <v>244</v>
      </c>
    </row>
    <row r="30" spans="2:18" s="103" customFormat="1" ht="12.75">
      <c r="B30" s="155">
        <v>18</v>
      </c>
      <c r="C30" s="99" t="s">
        <v>210</v>
      </c>
      <c r="D30" s="98" t="s">
        <v>248</v>
      </c>
      <c r="E30" s="141" t="s">
        <v>79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00">
        <v>21</v>
      </c>
      <c r="P30" s="99"/>
      <c r="Q30" s="99" t="s">
        <v>207</v>
      </c>
      <c r="R30" s="157" t="s">
        <v>244</v>
      </c>
    </row>
    <row r="31" spans="2:18" s="103" customFormat="1" ht="12.75">
      <c r="B31" s="155">
        <v>19</v>
      </c>
      <c r="C31" s="99" t="s">
        <v>210</v>
      </c>
      <c r="D31" s="98" t="s">
        <v>249</v>
      </c>
      <c r="E31" s="141" t="s">
        <v>203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00">
        <v>21</v>
      </c>
      <c r="P31" s="99"/>
      <c r="Q31" s="99" t="s">
        <v>207</v>
      </c>
      <c r="R31" s="157" t="s">
        <v>244</v>
      </c>
    </row>
    <row r="32" spans="2:18" s="103" customFormat="1" ht="12.75">
      <c r="B32" s="155">
        <v>20</v>
      </c>
      <c r="C32" s="99" t="s">
        <v>210</v>
      </c>
      <c r="D32" s="101" t="s">
        <v>250</v>
      </c>
      <c r="E32" s="141" t="s">
        <v>322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99">
        <v>20</v>
      </c>
      <c r="P32" s="99"/>
      <c r="Q32" s="99" t="s">
        <v>207</v>
      </c>
      <c r="R32" s="157" t="s">
        <v>244</v>
      </c>
    </row>
    <row r="33" spans="2:18" s="103" customFormat="1" ht="12.75">
      <c r="B33" s="155">
        <v>21</v>
      </c>
      <c r="C33" s="99" t="s">
        <v>210</v>
      </c>
      <c r="D33" s="98" t="s">
        <v>251</v>
      </c>
      <c r="E33" s="141" t="s">
        <v>203</v>
      </c>
      <c r="F33" s="156"/>
      <c r="G33" s="156"/>
      <c r="H33" s="156"/>
      <c r="I33" s="156"/>
      <c r="J33" s="156"/>
      <c r="K33" s="156"/>
      <c r="L33" s="156"/>
      <c r="M33" s="156"/>
      <c r="N33" s="156"/>
      <c r="O33" s="99" t="s">
        <v>273</v>
      </c>
      <c r="P33" s="99"/>
      <c r="Q33" s="99" t="s">
        <v>207</v>
      </c>
      <c r="R33" s="157" t="s">
        <v>244</v>
      </c>
    </row>
    <row r="34" spans="2:18" s="103" customFormat="1" ht="12.75">
      <c r="B34" s="155">
        <v>22</v>
      </c>
      <c r="C34" s="99" t="s">
        <v>210</v>
      </c>
      <c r="D34" s="101" t="s">
        <v>252</v>
      </c>
      <c r="E34" s="141" t="s">
        <v>322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99">
        <v>19</v>
      </c>
      <c r="P34" s="99"/>
      <c r="Q34" s="99" t="s">
        <v>207</v>
      </c>
      <c r="R34" s="157" t="s">
        <v>244</v>
      </c>
    </row>
    <row r="35" spans="2:18" s="103" customFormat="1" ht="12.75">
      <c r="B35" s="155">
        <v>23</v>
      </c>
      <c r="C35" s="99" t="s">
        <v>210</v>
      </c>
      <c r="D35" s="98" t="s">
        <v>253</v>
      </c>
      <c r="E35" s="141" t="s">
        <v>79</v>
      </c>
      <c r="F35" s="156"/>
      <c r="G35" s="156"/>
      <c r="H35" s="156"/>
      <c r="I35" s="156"/>
      <c r="J35" s="156"/>
      <c r="K35" s="156"/>
      <c r="L35" s="156"/>
      <c r="M35" s="156"/>
      <c r="N35" s="156"/>
      <c r="O35" s="99">
        <v>19</v>
      </c>
      <c r="P35" s="99"/>
      <c r="Q35" s="99" t="s">
        <v>207</v>
      </c>
      <c r="R35" s="157" t="s">
        <v>244</v>
      </c>
    </row>
    <row r="36" spans="2:18" s="103" customFormat="1" ht="12.75">
      <c r="B36" s="155">
        <v>24</v>
      </c>
      <c r="C36" s="99" t="s">
        <v>210</v>
      </c>
      <c r="D36" s="98" t="s">
        <v>254</v>
      </c>
      <c r="E36" s="141" t="s">
        <v>228</v>
      </c>
      <c r="F36" s="156"/>
      <c r="G36" s="156"/>
      <c r="H36" s="156"/>
      <c r="I36" s="156"/>
      <c r="J36" s="156"/>
      <c r="K36" s="156"/>
      <c r="L36" s="156"/>
      <c r="M36" s="156"/>
      <c r="N36" s="156"/>
      <c r="O36" s="99">
        <v>19</v>
      </c>
      <c r="P36" s="99"/>
      <c r="Q36" s="99" t="s">
        <v>207</v>
      </c>
      <c r="R36" s="157" t="s">
        <v>244</v>
      </c>
    </row>
    <row r="37" spans="2:18" s="103" customFormat="1" ht="12.75">
      <c r="B37" s="155">
        <v>25</v>
      </c>
      <c r="C37" s="99" t="s">
        <v>210</v>
      </c>
      <c r="D37" s="98" t="s">
        <v>255</v>
      </c>
      <c r="E37" s="141" t="s">
        <v>79</v>
      </c>
      <c r="F37" s="156"/>
      <c r="G37" s="156"/>
      <c r="H37" s="156"/>
      <c r="I37" s="156"/>
      <c r="J37" s="156"/>
      <c r="K37" s="156"/>
      <c r="L37" s="156"/>
      <c r="M37" s="156"/>
      <c r="N37" s="156"/>
      <c r="O37" s="99">
        <v>19</v>
      </c>
      <c r="P37" s="99"/>
      <c r="Q37" s="99" t="s">
        <v>207</v>
      </c>
      <c r="R37" s="157" t="s">
        <v>244</v>
      </c>
    </row>
    <row r="38" spans="2:18" s="103" customFormat="1" ht="12.75">
      <c r="B38" s="155">
        <v>26</v>
      </c>
      <c r="C38" s="99" t="s">
        <v>210</v>
      </c>
      <c r="D38" s="98" t="s">
        <v>256</v>
      </c>
      <c r="E38" s="141" t="s">
        <v>203</v>
      </c>
      <c r="F38" s="156"/>
      <c r="G38" s="156"/>
      <c r="H38" s="156"/>
      <c r="I38" s="156"/>
      <c r="J38" s="156"/>
      <c r="K38" s="156"/>
      <c r="L38" s="156"/>
      <c r="M38" s="156"/>
      <c r="N38" s="156"/>
      <c r="O38" s="99" t="s">
        <v>274</v>
      </c>
      <c r="P38" s="99"/>
      <c r="Q38" s="99" t="s">
        <v>207</v>
      </c>
      <c r="R38" s="157" t="s">
        <v>244</v>
      </c>
    </row>
    <row r="39" spans="2:18" s="103" customFormat="1" ht="12.75">
      <c r="B39" s="155">
        <v>27</v>
      </c>
      <c r="C39" s="99" t="s">
        <v>210</v>
      </c>
      <c r="D39" s="98" t="s">
        <v>257</v>
      </c>
      <c r="E39" s="141" t="s">
        <v>79</v>
      </c>
      <c r="F39" s="156"/>
      <c r="G39" s="156"/>
      <c r="H39" s="156"/>
      <c r="I39" s="156"/>
      <c r="J39" s="156"/>
      <c r="K39" s="156"/>
      <c r="L39" s="156"/>
      <c r="M39" s="156"/>
      <c r="N39" s="156"/>
      <c r="O39" s="99">
        <v>18</v>
      </c>
      <c r="P39" s="99"/>
      <c r="Q39" s="99" t="s">
        <v>207</v>
      </c>
      <c r="R39" s="157" t="s">
        <v>244</v>
      </c>
    </row>
    <row r="40" spans="2:18" s="103" customFormat="1" ht="12.75">
      <c r="B40" s="155">
        <v>28</v>
      </c>
      <c r="C40" s="99" t="s">
        <v>210</v>
      </c>
      <c r="D40" s="102" t="s">
        <v>258</v>
      </c>
      <c r="E40" s="137" t="s">
        <v>269</v>
      </c>
      <c r="F40" s="156"/>
      <c r="G40" s="156"/>
      <c r="H40" s="156"/>
      <c r="I40" s="156"/>
      <c r="J40" s="156"/>
      <c r="K40" s="156"/>
      <c r="L40" s="156"/>
      <c r="M40" s="156"/>
      <c r="N40" s="156"/>
      <c r="O40" s="99">
        <v>18</v>
      </c>
      <c r="P40" s="99"/>
      <c r="Q40" s="99" t="s">
        <v>207</v>
      </c>
      <c r="R40" s="157" t="s">
        <v>244</v>
      </c>
    </row>
    <row r="41" spans="2:18" s="103" customFormat="1" ht="12.75">
      <c r="B41" s="155">
        <v>29</v>
      </c>
      <c r="C41" s="99" t="s">
        <v>210</v>
      </c>
      <c r="D41" s="98" t="s">
        <v>259</v>
      </c>
      <c r="E41" s="141" t="s">
        <v>79</v>
      </c>
      <c r="F41" s="156"/>
      <c r="G41" s="156"/>
      <c r="H41" s="156"/>
      <c r="I41" s="156"/>
      <c r="J41" s="156"/>
      <c r="K41" s="156"/>
      <c r="L41" s="156"/>
      <c r="M41" s="156"/>
      <c r="N41" s="156"/>
      <c r="O41" s="99">
        <v>17</v>
      </c>
      <c r="P41" s="99"/>
      <c r="Q41" s="99" t="s">
        <v>207</v>
      </c>
      <c r="R41" s="157" t="s">
        <v>244</v>
      </c>
    </row>
    <row r="42" spans="2:18" s="103" customFormat="1" ht="12.75">
      <c r="B42" s="155">
        <v>30</v>
      </c>
      <c r="C42" s="99" t="s">
        <v>210</v>
      </c>
      <c r="D42" s="98" t="s">
        <v>260</v>
      </c>
      <c r="E42" s="141" t="s">
        <v>79</v>
      </c>
      <c r="F42" s="156"/>
      <c r="G42" s="156"/>
      <c r="H42" s="156"/>
      <c r="I42" s="156"/>
      <c r="J42" s="156"/>
      <c r="K42" s="156"/>
      <c r="L42" s="156"/>
      <c r="M42" s="156"/>
      <c r="N42" s="156"/>
      <c r="O42" s="99">
        <v>17</v>
      </c>
      <c r="P42" s="99"/>
      <c r="Q42" s="99" t="s">
        <v>207</v>
      </c>
      <c r="R42" s="157" t="s">
        <v>244</v>
      </c>
    </row>
    <row r="43" spans="2:18" s="103" customFormat="1" ht="12.75">
      <c r="B43" s="155">
        <v>31</v>
      </c>
      <c r="C43" s="99" t="s">
        <v>210</v>
      </c>
      <c r="D43" s="100" t="s">
        <v>261</v>
      </c>
      <c r="E43" s="138" t="s">
        <v>203</v>
      </c>
      <c r="F43" s="156"/>
      <c r="G43" s="156"/>
      <c r="H43" s="156"/>
      <c r="I43" s="156"/>
      <c r="J43" s="156"/>
      <c r="K43" s="156"/>
      <c r="L43" s="156"/>
      <c r="M43" s="156"/>
      <c r="N43" s="156"/>
      <c r="O43" s="99">
        <v>17</v>
      </c>
      <c r="P43" s="99"/>
      <c r="Q43" s="99" t="s">
        <v>207</v>
      </c>
      <c r="R43" s="157" t="s">
        <v>244</v>
      </c>
    </row>
    <row r="44" spans="2:18" s="103" customFormat="1" ht="12.75">
      <c r="B44" s="155">
        <v>32</v>
      </c>
      <c r="C44" s="99" t="s">
        <v>210</v>
      </c>
      <c r="D44" s="98" t="s">
        <v>262</v>
      </c>
      <c r="E44" s="141" t="s">
        <v>84</v>
      </c>
      <c r="F44" s="156"/>
      <c r="G44" s="156"/>
      <c r="H44" s="156"/>
      <c r="I44" s="156"/>
      <c r="J44" s="156"/>
      <c r="K44" s="156"/>
      <c r="L44" s="156"/>
      <c r="M44" s="156"/>
      <c r="N44" s="156"/>
      <c r="O44" s="99">
        <v>17</v>
      </c>
      <c r="P44" s="99"/>
      <c r="Q44" s="99" t="s">
        <v>207</v>
      </c>
      <c r="R44" s="157" t="s">
        <v>244</v>
      </c>
    </row>
    <row r="45" spans="2:18" s="103" customFormat="1" ht="12.75">
      <c r="B45" s="155">
        <v>33</v>
      </c>
      <c r="C45" s="99" t="s">
        <v>210</v>
      </c>
      <c r="D45" s="98" t="s">
        <v>263</v>
      </c>
      <c r="E45" s="141" t="s">
        <v>84</v>
      </c>
      <c r="F45" s="156"/>
      <c r="G45" s="156"/>
      <c r="H45" s="156"/>
      <c r="I45" s="156"/>
      <c r="J45" s="156"/>
      <c r="K45" s="156"/>
      <c r="L45" s="156"/>
      <c r="M45" s="156"/>
      <c r="N45" s="156"/>
      <c r="O45" s="99">
        <v>17</v>
      </c>
      <c r="P45" s="99"/>
      <c r="Q45" s="99" t="s">
        <v>207</v>
      </c>
      <c r="R45" s="157" t="s">
        <v>244</v>
      </c>
    </row>
    <row r="46" spans="2:18" s="103" customFormat="1" ht="12.75">
      <c r="B46" s="155">
        <v>34</v>
      </c>
      <c r="C46" s="99" t="s">
        <v>210</v>
      </c>
      <c r="D46" s="102" t="s">
        <v>264</v>
      </c>
      <c r="E46" s="102" t="s">
        <v>270</v>
      </c>
      <c r="F46" s="156"/>
      <c r="G46" s="156"/>
      <c r="H46" s="156"/>
      <c r="I46" s="156"/>
      <c r="J46" s="156"/>
      <c r="K46" s="156"/>
      <c r="L46" s="156"/>
      <c r="M46" s="156"/>
      <c r="N46" s="156"/>
      <c r="O46" s="99">
        <v>16</v>
      </c>
      <c r="P46" s="99"/>
      <c r="Q46" s="99" t="s">
        <v>207</v>
      </c>
      <c r="R46" s="157" t="s">
        <v>244</v>
      </c>
    </row>
    <row r="47" spans="2:18" s="103" customFormat="1" ht="12.75">
      <c r="B47" s="155">
        <v>35</v>
      </c>
      <c r="C47" s="99" t="s">
        <v>210</v>
      </c>
      <c r="D47" s="98" t="s">
        <v>265</v>
      </c>
      <c r="E47" s="141" t="s">
        <v>79</v>
      </c>
      <c r="F47" s="156"/>
      <c r="G47" s="156"/>
      <c r="H47" s="156"/>
      <c r="I47" s="156"/>
      <c r="J47" s="156"/>
      <c r="K47" s="156"/>
      <c r="L47" s="156"/>
      <c r="M47" s="156"/>
      <c r="N47" s="156"/>
      <c r="O47" s="99">
        <v>16</v>
      </c>
      <c r="P47" s="99"/>
      <c r="Q47" s="99" t="s">
        <v>207</v>
      </c>
      <c r="R47" s="157" t="s">
        <v>244</v>
      </c>
    </row>
    <row r="48" spans="2:18" s="103" customFormat="1" ht="12.75">
      <c r="B48" s="155">
        <v>36</v>
      </c>
      <c r="C48" s="99" t="s">
        <v>210</v>
      </c>
      <c r="D48" s="98" t="s">
        <v>266</v>
      </c>
      <c r="E48" s="141" t="s">
        <v>79</v>
      </c>
      <c r="F48" s="156"/>
      <c r="G48" s="156"/>
      <c r="H48" s="156"/>
      <c r="I48" s="156"/>
      <c r="J48" s="156"/>
      <c r="K48" s="156"/>
      <c r="L48" s="156"/>
      <c r="M48" s="156"/>
      <c r="N48" s="156"/>
      <c r="O48" s="99">
        <v>16</v>
      </c>
      <c r="P48" s="99"/>
      <c r="Q48" s="99" t="s">
        <v>207</v>
      </c>
      <c r="R48" s="157" t="s">
        <v>244</v>
      </c>
    </row>
    <row r="49" spans="2:18" s="103" customFormat="1" ht="12.75">
      <c r="B49" s="155">
        <v>37</v>
      </c>
      <c r="C49" s="99" t="s">
        <v>210</v>
      </c>
      <c r="D49" s="98" t="s">
        <v>267</v>
      </c>
      <c r="E49" s="98" t="s">
        <v>271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99">
        <v>16</v>
      </c>
      <c r="P49" s="99"/>
      <c r="Q49" s="99" t="s">
        <v>207</v>
      </c>
      <c r="R49" s="157" t="s">
        <v>244</v>
      </c>
    </row>
    <row r="50" spans="2:18" ht="15.75" thickBot="1">
      <c r="B50" s="158">
        <v>38</v>
      </c>
      <c r="C50" s="159" t="s">
        <v>210</v>
      </c>
      <c r="D50" s="160" t="s">
        <v>268</v>
      </c>
      <c r="E50" s="160" t="s">
        <v>322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2">
        <v>16</v>
      </c>
      <c r="P50" s="159"/>
      <c r="Q50" s="159" t="s">
        <v>207</v>
      </c>
      <c r="R50" s="163" t="s">
        <v>244</v>
      </c>
    </row>
  </sheetData>
  <sheetProtection/>
  <mergeCells count="3">
    <mergeCell ref="D7:E7"/>
    <mergeCell ref="D8:P8"/>
    <mergeCell ref="D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3">
      <selection activeCell="A13" sqref="A13:Q33"/>
    </sheetView>
  </sheetViews>
  <sheetFormatPr defaultColWidth="9.140625" defaultRowHeight="15"/>
  <cols>
    <col min="1" max="1" width="7.421875" style="0" customWidth="1"/>
    <col min="2" max="2" width="8.57421875" style="20" customWidth="1"/>
    <col min="3" max="3" width="39.421875" style="0" customWidth="1"/>
    <col min="4" max="4" width="52.7109375" style="0" customWidth="1"/>
    <col min="5" max="13" width="9.140625" style="0" hidden="1" customWidth="1"/>
    <col min="14" max="14" width="9.140625" style="20" customWidth="1"/>
    <col min="15" max="15" width="10.28125" style="0" customWidth="1"/>
    <col min="16" max="16" width="10.28125" style="20" customWidth="1"/>
    <col min="17" max="17" width="9.140625" style="20" customWidth="1"/>
  </cols>
  <sheetData>
    <row r="1" ht="15"/>
    <row r="2" spans="1:13" ht="15">
      <c r="A2" s="9"/>
      <c r="B2" s="2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2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2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9"/>
      <c r="B5" s="27"/>
      <c r="C5" s="9"/>
      <c r="D5" s="10"/>
      <c r="E5" s="11" t="s">
        <v>159</v>
      </c>
      <c r="F5" s="12"/>
      <c r="G5" s="12"/>
      <c r="H5" s="12"/>
      <c r="I5" s="12"/>
      <c r="J5" s="12"/>
      <c r="K5" s="10"/>
      <c r="L5" s="10"/>
      <c r="M5" s="10"/>
    </row>
    <row r="6" spans="3:18" ht="18.75">
      <c r="C6" s="250" t="s">
        <v>329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R6" s="20"/>
    </row>
    <row r="7" spans="3:18" ht="18.75"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R7" s="20"/>
    </row>
    <row r="8" spans="2:18" ht="18.75">
      <c r="B8" s="23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R8" s="20"/>
    </row>
    <row r="9" spans="1:14" ht="15">
      <c r="A9" s="10"/>
      <c r="B9" s="2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</row>
    <row r="10" spans="1:15" ht="15.75" thickBot="1">
      <c r="A10" s="10"/>
      <c r="B10" s="23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8"/>
      <c r="O10" s="127" t="s">
        <v>317</v>
      </c>
    </row>
    <row r="11" spans="1:14" ht="15.75" thickBot="1">
      <c r="A11" s="10"/>
      <c r="B11" s="23"/>
      <c r="C11" s="10"/>
      <c r="D11" s="10"/>
      <c r="E11" s="195" t="s">
        <v>0</v>
      </c>
      <c r="F11" s="196"/>
      <c r="G11" s="196"/>
      <c r="H11" s="196"/>
      <c r="I11" s="197"/>
      <c r="J11" s="198" t="s">
        <v>1</v>
      </c>
      <c r="K11" s="199"/>
      <c r="L11" s="199"/>
      <c r="M11" s="199"/>
      <c r="N11" s="108"/>
    </row>
    <row r="12" spans="1:17" s="103" customFormat="1" ht="26.25" thickBot="1">
      <c r="A12" s="168" t="s">
        <v>186</v>
      </c>
      <c r="B12" s="169" t="s">
        <v>3</v>
      </c>
      <c r="C12" s="170" t="s">
        <v>4</v>
      </c>
      <c r="D12" s="170" t="s">
        <v>5</v>
      </c>
      <c r="E12" s="171" t="s">
        <v>6</v>
      </c>
      <c r="F12" s="171" t="s">
        <v>7</v>
      </c>
      <c r="G12" s="171" t="s">
        <v>8</v>
      </c>
      <c r="H12" s="172" t="s">
        <v>9</v>
      </c>
      <c r="I12" s="173" t="s">
        <v>10</v>
      </c>
      <c r="J12" s="174" t="s">
        <v>6</v>
      </c>
      <c r="K12" s="171" t="s">
        <v>7</v>
      </c>
      <c r="L12" s="171" t="s">
        <v>8</v>
      </c>
      <c r="M12" s="172" t="s">
        <v>9</v>
      </c>
      <c r="N12" s="178" t="s">
        <v>10</v>
      </c>
      <c r="O12" s="171" t="s">
        <v>183</v>
      </c>
      <c r="P12" s="171" t="s">
        <v>187</v>
      </c>
      <c r="Q12" s="177" t="s">
        <v>182</v>
      </c>
    </row>
    <row r="13" spans="1:17" s="103" customFormat="1" ht="15" customHeight="1">
      <c r="A13" s="203">
        <v>1</v>
      </c>
      <c r="B13" s="204" t="s">
        <v>86</v>
      </c>
      <c r="C13" s="205" t="s">
        <v>76</v>
      </c>
      <c r="D13" s="205" t="s">
        <v>322</v>
      </c>
      <c r="E13" s="206">
        <v>7</v>
      </c>
      <c r="F13" s="206">
        <v>5</v>
      </c>
      <c r="G13" s="206">
        <v>2</v>
      </c>
      <c r="H13" s="206">
        <v>7</v>
      </c>
      <c r="I13" s="206">
        <f aca="true" t="shared" si="0" ref="I13:I32">SUM(E13:H13)</f>
        <v>21</v>
      </c>
      <c r="J13" s="206">
        <v>7</v>
      </c>
      <c r="K13" s="206">
        <v>7</v>
      </c>
      <c r="L13" s="206">
        <v>7</v>
      </c>
      <c r="M13" s="206">
        <v>7</v>
      </c>
      <c r="N13" s="207">
        <f>SUM(J13:M13)</f>
        <v>28</v>
      </c>
      <c r="O13" s="208"/>
      <c r="P13" s="209" t="s">
        <v>208</v>
      </c>
      <c r="Q13" s="183" t="s">
        <v>242</v>
      </c>
    </row>
    <row r="14" spans="1:17" s="103" customFormat="1" ht="15" customHeight="1">
      <c r="A14" s="210">
        <v>2</v>
      </c>
      <c r="B14" s="56" t="s">
        <v>86</v>
      </c>
      <c r="C14" s="53" t="s">
        <v>61</v>
      </c>
      <c r="D14" s="53" t="s">
        <v>79</v>
      </c>
      <c r="E14" s="84">
        <v>7</v>
      </c>
      <c r="F14" s="84">
        <v>5.5</v>
      </c>
      <c r="G14" s="84">
        <v>7</v>
      </c>
      <c r="H14" s="84">
        <v>7</v>
      </c>
      <c r="I14" s="84">
        <f t="shared" si="0"/>
        <v>26.5</v>
      </c>
      <c r="J14" s="84">
        <v>7</v>
      </c>
      <c r="K14" s="84">
        <v>5.5</v>
      </c>
      <c r="L14" s="84">
        <v>7</v>
      </c>
      <c r="M14" s="84">
        <v>7</v>
      </c>
      <c r="N14" s="128">
        <f>SUM(J14:M14)</f>
        <v>26.5</v>
      </c>
      <c r="O14" s="88"/>
      <c r="P14" s="104" t="s">
        <v>208</v>
      </c>
      <c r="Q14" s="148" t="s">
        <v>242</v>
      </c>
    </row>
    <row r="15" spans="1:17" s="103" customFormat="1" ht="15" customHeight="1">
      <c r="A15" s="210">
        <v>3</v>
      </c>
      <c r="B15" s="56" t="s">
        <v>86</v>
      </c>
      <c r="C15" s="53" t="s">
        <v>63</v>
      </c>
      <c r="D15" s="53" t="s">
        <v>79</v>
      </c>
      <c r="E15" s="84">
        <v>7</v>
      </c>
      <c r="F15" s="84">
        <v>6.5</v>
      </c>
      <c r="G15" s="84">
        <v>7</v>
      </c>
      <c r="H15" s="84">
        <v>6</v>
      </c>
      <c r="I15" s="84">
        <f t="shared" si="0"/>
        <v>26.5</v>
      </c>
      <c r="J15" s="84">
        <v>7</v>
      </c>
      <c r="K15" s="84">
        <v>6.5</v>
      </c>
      <c r="L15" s="84">
        <v>7</v>
      </c>
      <c r="M15" s="84">
        <v>6</v>
      </c>
      <c r="N15" s="128">
        <f>SUM(J15:M15)</f>
        <v>26.5</v>
      </c>
      <c r="O15" s="88"/>
      <c r="P15" s="104" t="s">
        <v>208</v>
      </c>
      <c r="Q15" s="148" t="s">
        <v>242</v>
      </c>
    </row>
    <row r="16" spans="1:17" s="103" customFormat="1" ht="15" customHeight="1">
      <c r="A16" s="211">
        <v>4</v>
      </c>
      <c r="B16" s="70" t="s">
        <v>86</v>
      </c>
      <c r="C16" s="65" t="s">
        <v>69</v>
      </c>
      <c r="D16" s="65" t="s">
        <v>79</v>
      </c>
      <c r="E16" s="85">
        <v>5</v>
      </c>
      <c r="F16" s="85">
        <v>7</v>
      </c>
      <c r="G16" s="85">
        <v>7</v>
      </c>
      <c r="H16" s="85">
        <v>7</v>
      </c>
      <c r="I16" s="85">
        <f t="shared" si="0"/>
        <v>26</v>
      </c>
      <c r="J16" s="85">
        <v>5</v>
      </c>
      <c r="K16" s="85">
        <v>7</v>
      </c>
      <c r="L16" s="85">
        <v>7</v>
      </c>
      <c r="M16" s="85">
        <v>7</v>
      </c>
      <c r="N16" s="129">
        <f>SUM(J16:M16)</f>
        <v>26</v>
      </c>
      <c r="O16" s="89"/>
      <c r="P16" s="105" t="s">
        <v>208</v>
      </c>
      <c r="Q16" s="151" t="s">
        <v>246</v>
      </c>
    </row>
    <row r="17" spans="1:17" s="103" customFormat="1" ht="15" customHeight="1">
      <c r="A17" s="211">
        <v>5</v>
      </c>
      <c r="B17" s="70" t="s">
        <v>86</v>
      </c>
      <c r="C17" s="65" t="s">
        <v>72</v>
      </c>
      <c r="D17" s="65" t="s">
        <v>322</v>
      </c>
      <c r="E17" s="85">
        <v>7</v>
      </c>
      <c r="F17" s="85">
        <v>7</v>
      </c>
      <c r="G17" s="85">
        <v>7</v>
      </c>
      <c r="H17" s="85">
        <v>5</v>
      </c>
      <c r="I17" s="85">
        <f t="shared" si="0"/>
        <v>26</v>
      </c>
      <c r="J17" s="85">
        <v>7</v>
      </c>
      <c r="K17" s="85">
        <v>7</v>
      </c>
      <c r="L17" s="85">
        <v>7</v>
      </c>
      <c r="M17" s="85">
        <v>5</v>
      </c>
      <c r="N17" s="129">
        <f>SUM(J17:M17)</f>
        <v>26</v>
      </c>
      <c r="O17" s="89"/>
      <c r="P17" s="105" t="s">
        <v>208</v>
      </c>
      <c r="Q17" s="151" t="s">
        <v>246</v>
      </c>
    </row>
    <row r="18" spans="1:17" s="103" customFormat="1" ht="15" customHeight="1">
      <c r="A18" s="212">
        <v>6</v>
      </c>
      <c r="B18" s="79" t="s">
        <v>86</v>
      </c>
      <c r="C18" s="73" t="s">
        <v>65</v>
      </c>
      <c r="D18" s="73" t="s">
        <v>82</v>
      </c>
      <c r="E18" s="86">
        <v>5</v>
      </c>
      <c r="F18" s="86">
        <v>4.5</v>
      </c>
      <c r="G18" s="86">
        <v>1</v>
      </c>
      <c r="H18" s="86">
        <v>7</v>
      </c>
      <c r="I18" s="86">
        <f t="shared" si="0"/>
        <v>17.5</v>
      </c>
      <c r="J18" s="86">
        <v>6</v>
      </c>
      <c r="K18" s="86">
        <v>4</v>
      </c>
      <c r="L18" s="86">
        <v>7</v>
      </c>
      <c r="M18" s="86">
        <v>7</v>
      </c>
      <c r="N18" s="130">
        <v>24.5</v>
      </c>
      <c r="O18" s="90"/>
      <c r="P18" s="106" t="s">
        <v>208</v>
      </c>
      <c r="Q18" s="154" t="s">
        <v>243</v>
      </c>
    </row>
    <row r="19" spans="1:17" s="103" customFormat="1" ht="15" customHeight="1">
      <c r="A19" s="212">
        <v>7</v>
      </c>
      <c r="B19" s="79" t="s">
        <v>86</v>
      </c>
      <c r="C19" s="73" t="s">
        <v>71</v>
      </c>
      <c r="D19" s="73" t="s">
        <v>79</v>
      </c>
      <c r="E19" s="86">
        <v>7</v>
      </c>
      <c r="F19" s="86">
        <v>6.5</v>
      </c>
      <c r="G19" s="86">
        <v>4</v>
      </c>
      <c r="H19" s="86">
        <v>7</v>
      </c>
      <c r="I19" s="86">
        <f t="shared" si="0"/>
        <v>24.5</v>
      </c>
      <c r="J19" s="86">
        <v>7</v>
      </c>
      <c r="K19" s="86">
        <v>6.5</v>
      </c>
      <c r="L19" s="86">
        <v>4.5</v>
      </c>
      <c r="M19" s="86">
        <v>7</v>
      </c>
      <c r="N19" s="130">
        <v>24.5</v>
      </c>
      <c r="O19" s="90"/>
      <c r="P19" s="106" t="s">
        <v>208</v>
      </c>
      <c r="Q19" s="154" t="s">
        <v>243</v>
      </c>
    </row>
    <row r="20" spans="1:17" s="103" customFormat="1" ht="15" customHeight="1">
      <c r="A20" s="212">
        <v>8</v>
      </c>
      <c r="B20" s="79" t="s">
        <v>86</v>
      </c>
      <c r="C20" s="82" t="s">
        <v>64</v>
      </c>
      <c r="D20" s="82" t="s">
        <v>80</v>
      </c>
      <c r="E20" s="86">
        <v>7</v>
      </c>
      <c r="F20" s="86">
        <v>7</v>
      </c>
      <c r="G20" s="86">
        <v>7</v>
      </c>
      <c r="H20" s="86">
        <v>3</v>
      </c>
      <c r="I20" s="86">
        <f t="shared" si="0"/>
        <v>24</v>
      </c>
      <c r="J20" s="86">
        <v>7</v>
      </c>
      <c r="K20" s="86">
        <v>7</v>
      </c>
      <c r="L20" s="86">
        <v>7</v>
      </c>
      <c r="M20" s="86">
        <v>3</v>
      </c>
      <c r="N20" s="130">
        <f>SUM(J20:M20)</f>
        <v>24</v>
      </c>
      <c r="O20" s="90"/>
      <c r="P20" s="106" t="s">
        <v>208</v>
      </c>
      <c r="Q20" s="154" t="s">
        <v>243</v>
      </c>
    </row>
    <row r="21" spans="1:17" s="103" customFormat="1" ht="15" customHeight="1">
      <c r="A21" s="212">
        <v>9</v>
      </c>
      <c r="B21" s="79" t="s">
        <v>86</v>
      </c>
      <c r="C21" s="73" t="s">
        <v>67</v>
      </c>
      <c r="D21" s="73" t="s">
        <v>79</v>
      </c>
      <c r="E21" s="86">
        <v>4</v>
      </c>
      <c r="F21" s="86">
        <v>7</v>
      </c>
      <c r="G21" s="86">
        <v>7</v>
      </c>
      <c r="H21" s="86">
        <v>6</v>
      </c>
      <c r="I21" s="86">
        <f t="shared" si="0"/>
        <v>24</v>
      </c>
      <c r="J21" s="86">
        <v>4</v>
      </c>
      <c r="K21" s="86">
        <v>7</v>
      </c>
      <c r="L21" s="86">
        <v>7</v>
      </c>
      <c r="M21" s="86">
        <v>6</v>
      </c>
      <c r="N21" s="130">
        <f>SUM(J21:M21)</f>
        <v>24</v>
      </c>
      <c r="O21" s="90"/>
      <c r="P21" s="106" t="s">
        <v>208</v>
      </c>
      <c r="Q21" s="154" t="s">
        <v>243</v>
      </c>
    </row>
    <row r="22" spans="1:17" s="103" customFormat="1" ht="15" customHeight="1">
      <c r="A22" s="212">
        <v>10</v>
      </c>
      <c r="B22" s="79" t="s">
        <v>86</v>
      </c>
      <c r="C22" s="73" t="s">
        <v>59</v>
      </c>
      <c r="D22" s="73" t="s">
        <v>79</v>
      </c>
      <c r="E22" s="86">
        <v>5</v>
      </c>
      <c r="F22" s="86">
        <v>7</v>
      </c>
      <c r="G22" s="86">
        <v>7</v>
      </c>
      <c r="H22" s="86">
        <v>2</v>
      </c>
      <c r="I22" s="86">
        <f t="shared" si="0"/>
        <v>21</v>
      </c>
      <c r="J22" s="86">
        <v>7</v>
      </c>
      <c r="K22" s="86">
        <v>7</v>
      </c>
      <c r="L22" s="86">
        <v>7</v>
      </c>
      <c r="M22" s="86">
        <v>2</v>
      </c>
      <c r="N22" s="130">
        <f>SUM(J22:M22)</f>
        <v>23</v>
      </c>
      <c r="O22" s="90"/>
      <c r="P22" s="106" t="s">
        <v>208</v>
      </c>
      <c r="Q22" s="154" t="s">
        <v>243</v>
      </c>
    </row>
    <row r="23" spans="1:17" s="103" customFormat="1" ht="15" customHeight="1">
      <c r="A23" s="213">
        <v>11</v>
      </c>
      <c r="B23" s="140" t="s">
        <v>86</v>
      </c>
      <c r="C23" s="51" t="s">
        <v>58</v>
      </c>
      <c r="D23" s="51" t="s">
        <v>80</v>
      </c>
      <c r="E23" s="87">
        <v>4</v>
      </c>
      <c r="F23" s="87">
        <v>6</v>
      </c>
      <c r="G23" s="87">
        <v>7</v>
      </c>
      <c r="H23" s="87">
        <v>5</v>
      </c>
      <c r="I23" s="87">
        <f t="shared" si="0"/>
        <v>22</v>
      </c>
      <c r="J23" s="87">
        <v>4</v>
      </c>
      <c r="K23" s="87">
        <v>6</v>
      </c>
      <c r="L23" s="87">
        <v>7</v>
      </c>
      <c r="M23" s="87">
        <v>5</v>
      </c>
      <c r="N23" s="131">
        <v>22</v>
      </c>
      <c r="O23" s="91"/>
      <c r="P23" s="107" t="s">
        <v>208</v>
      </c>
      <c r="Q23" s="214" t="s">
        <v>244</v>
      </c>
    </row>
    <row r="24" spans="1:17" s="103" customFormat="1" ht="15" customHeight="1">
      <c r="A24" s="213">
        <v>12</v>
      </c>
      <c r="B24" s="140" t="s">
        <v>86</v>
      </c>
      <c r="C24" s="50" t="s">
        <v>68</v>
      </c>
      <c r="D24" s="50" t="s">
        <v>79</v>
      </c>
      <c r="E24" s="87">
        <v>7</v>
      </c>
      <c r="F24" s="87">
        <v>7</v>
      </c>
      <c r="G24" s="87">
        <v>7</v>
      </c>
      <c r="H24" s="87">
        <v>1</v>
      </c>
      <c r="I24" s="87">
        <f t="shared" si="0"/>
        <v>22</v>
      </c>
      <c r="J24" s="87">
        <v>7</v>
      </c>
      <c r="K24" s="87">
        <v>7</v>
      </c>
      <c r="L24" s="87">
        <v>7</v>
      </c>
      <c r="M24" s="87">
        <v>1</v>
      </c>
      <c r="N24" s="131">
        <f aca="true" t="shared" si="1" ref="N24:N32">SUM(J24:M24)</f>
        <v>22</v>
      </c>
      <c r="O24" s="91"/>
      <c r="P24" s="107" t="s">
        <v>208</v>
      </c>
      <c r="Q24" s="214" t="s">
        <v>244</v>
      </c>
    </row>
    <row r="25" spans="1:17" s="103" customFormat="1" ht="15" customHeight="1">
      <c r="A25" s="213">
        <v>13</v>
      </c>
      <c r="B25" s="140" t="s">
        <v>86</v>
      </c>
      <c r="C25" s="50" t="s">
        <v>70</v>
      </c>
      <c r="D25" s="50" t="s">
        <v>82</v>
      </c>
      <c r="E25" s="87">
        <v>7</v>
      </c>
      <c r="F25" s="87">
        <v>7</v>
      </c>
      <c r="G25" s="87">
        <v>1</v>
      </c>
      <c r="H25" s="87">
        <v>7</v>
      </c>
      <c r="I25" s="87">
        <f t="shared" si="0"/>
        <v>22</v>
      </c>
      <c r="J25" s="87">
        <v>7</v>
      </c>
      <c r="K25" s="87">
        <v>7</v>
      </c>
      <c r="L25" s="87">
        <v>1</v>
      </c>
      <c r="M25" s="87">
        <v>7</v>
      </c>
      <c r="N25" s="131">
        <f t="shared" si="1"/>
        <v>22</v>
      </c>
      <c r="O25" s="91"/>
      <c r="P25" s="107" t="s">
        <v>208</v>
      </c>
      <c r="Q25" s="214" t="s">
        <v>244</v>
      </c>
    </row>
    <row r="26" spans="1:17" s="103" customFormat="1" ht="15" customHeight="1">
      <c r="A26" s="213">
        <v>14</v>
      </c>
      <c r="B26" s="140" t="s">
        <v>86</v>
      </c>
      <c r="C26" s="51" t="s">
        <v>74</v>
      </c>
      <c r="D26" s="51" t="s">
        <v>80</v>
      </c>
      <c r="E26" s="87">
        <v>7</v>
      </c>
      <c r="F26" s="87">
        <v>7</v>
      </c>
      <c r="G26" s="87">
        <v>2</v>
      </c>
      <c r="H26" s="87">
        <v>6</v>
      </c>
      <c r="I26" s="87">
        <f t="shared" si="0"/>
        <v>22</v>
      </c>
      <c r="J26" s="87">
        <v>7</v>
      </c>
      <c r="K26" s="87">
        <v>7</v>
      </c>
      <c r="L26" s="87">
        <v>2</v>
      </c>
      <c r="M26" s="87">
        <v>6</v>
      </c>
      <c r="N26" s="131">
        <f t="shared" si="1"/>
        <v>22</v>
      </c>
      <c r="O26" s="91"/>
      <c r="P26" s="107" t="s">
        <v>208</v>
      </c>
      <c r="Q26" s="214" t="s">
        <v>244</v>
      </c>
    </row>
    <row r="27" spans="1:17" s="103" customFormat="1" ht="15" customHeight="1">
      <c r="A27" s="213">
        <v>15</v>
      </c>
      <c r="B27" s="140" t="s">
        <v>86</v>
      </c>
      <c r="C27" s="51" t="s">
        <v>78</v>
      </c>
      <c r="D27" s="51" t="s">
        <v>80</v>
      </c>
      <c r="E27" s="87">
        <v>7</v>
      </c>
      <c r="F27" s="87">
        <v>6.5</v>
      </c>
      <c r="G27" s="87">
        <v>1</v>
      </c>
      <c r="H27" s="87">
        <v>2</v>
      </c>
      <c r="I27" s="87">
        <f t="shared" si="0"/>
        <v>16.5</v>
      </c>
      <c r="J27" s="87">
        <v>7</v>
      </c>
      <c r="K27" s="87">
        <v>6.5</v>
      </c>
      <c r="L27" s="87">
        <v>6</v>
      </c>
      <c r="M27" s="87">
        <v>2</v>
      </c>
      <c r="N27" s="131">
        <f t="shared" si="1"/>
        <v>21.5</v>
      </c>
      <c r="O27" s="91"/>
      <c r="P27" s="107" t="s">
        <v>208</v>
      </c>
      <c r="Q27" s="214" t="s">
        <v>244</v>
      </c>
    </row>
    <row r="28" spans="1:17" s="103" customFormat="1" ht="15" customHeight="1">
      <c r="A28" s="213">
        <v>16</v>
      </c>
      <c r="B28" s="140" t="s">
        <v>86</v>
      </c>
      <c r="C28" s="50" t="s">
        <v>60</v>
      </c>
      <c r="D28" s="50" t="s">
        <v>83</v>
      </c>
      <c r="E28" s="87">
        <v>5</v>
      </c>
      <c r="F28" s="87">
        <v>6</v>
      </c>
      <c r="G28" s="87">
        <v>7</v>
      </c>
      <c r="H28" s="87">
        <v>3</v>
      </c>
      <c r="I28" s="87">
        <f t="shared" si="0"/>
        <v>21</v>
      </c>
      <c r="J28" s="87">
        <v>5</v>
      </c>
      <c r="K28" s="87">
        <v>6</v>
      </c>
      <c r="L28" s="87">
        <v>7</v>
      </c>
      <c r="M28" s="87">
        <v>3</v>
      </c>
      <c r="N28" s="131">
        <f t="shared" si="1"/>
        <v>21</v>
      </c>
      <c r="O28" s="91"/>
      <c r="P28" s="107" t="s">
        <v>208</v>
      </c>
      <c r="Q28" s="214" t="s">
        <v>244</v>
      </c>
    </row>
    <row r="29" spans="1:17" s="103" customFormat="1" ht="15" customHeight="1">
      <c r="A29" s="213">
        <v>17</v>
      </c>
      <c r="B29" s="140" t="s">
        <v>86</v>
      </c>
      <c r="C29" s="50" t="s">
        <v>77</v>
      </c>
      <c r="D29" s="50" t="s">
        <v>79</v>
      </c>
      <c r="E29" s="87">
        <v>6</v>
      </c>
      <c r="F29" s="87">
        <v>5</v>
      </c>
      <c r="G29" s="87">
        <v>4</v>
      </c>
      <c r="H29" s="87">
        <v>6</v>
      </c>
      <c r="I29" s="87">
        <f t="shared" si="0"/>
        <v>21</v>
      </c>
      <c r="J29" s="87">
        <v>6</v>
      </c>
      <c r="K29" s="87">
        <v>5</v>
      </c>
      <c r="L29" s="87">
        <v>4</v>
      </c>
      <c r="M29" s="87">
        <v>6</v>
      </c>
      <c r="N29" s="131">
        <f t="shared" si="1"/>
        <v>21</v>
      </c>
      <c r="O29" s="91"/>
      <c r="P29" s="107" t="s">
        <v>208</v>
      </c>
      <c r="Q29" s="214" t="s">
        <v>244</v>
      </c>
    </row>
    <row r="30" spans="1:17" s="103" customFormat="1" ht="15" customHeight="1">
      <c r="A30" s="213">
        <v>18</v>
      </c>
      <c r="B30" s="140" t="s">
        <v>86</v>
      </c>
      <c r="C30" s="51" t="s">
        <v>66</v>
      </c>
      <c r="D30" s="51" t="s">
        <v>80</v>
      </c>
      <c r="E30" s="87">
        <v>6</v>
      </c>
      <c r="F30" s="87">
        <v>6.5</v>
      </c>
      <c r="G30" s="87">
        <v>7</v>
      </c>
      <c r="H30" s="87">
        <v>1</v>
      </c>
      <c r="I30" s="87">
        <f t="shared" si="0"/>
        <v>20.5</v>
      </c>
      <c r="J30" s="87">
        <v>6</v>
      </c>
      <c r="K30" s="87">
        <v>6.5</v>
      </c>
      <c r="L30" s="87">
        <v>7</v>
      </c>
      <c r="M30" s="87">
        <v>1</v>
      </c>
      <c r="N30" s="131">
        <f t="shared" si="1"/>
        <v>20.5</v>
      </c>
      <c r="O30" s="91"/>
      <c r="P30" s="107" t="s">
        <v>208</v>
      </c>
      <c r="Q30" s="214" t="s">
        <v>244</v>
      </c>
    </row>
    <row r="31" spans="1:17" s="103" customFormat="1" ht="15" customHeight="1">
      <c r="A31" s="213">
        <v>19</v>
      </c>
      <c r="B31" s="140" t="s">
        <v>86</v>
      </c>
      <c r="C31" s="50" t="s">
        <v>75</v>
      </c>
      <c r="D31" s="50" t="s">
        <v>79</v>
      </c>
      <c r="E31" s="87">
        <v>5</v>
      </c>
      <c r="F31" s="87">
        <v>6</v>
      </c>
      <c r="G31" s="87">
        <v>2</v>
      </c>
      <c r="H31" s="87">
        <v>2</v>
      </c>
      <c r="I31" s="87">
        <f t="shared" si="0"/>
        <v>15</v>
      </c>
      <c r="J31" s="87">
        <v>5</v>
      </c>
      <c r="K31" s="87">
        <v>6</v>
      </c>
      <c r="L31" s="87">
        <v>5</v>
      </c>
      <c r="M31" s="87">
        <v>4.5</v>
      </c>
      <c r="N31" s="131">
        <f t="shared" si="1"/>
        <v>20.5</v>
      </c>
      <c r="O31" s="91"/>
      <c r="P31" s="107" t="s">
        <v>208</v>
      </c>
      <c r="Q31" s="214" t="s">
        <v>244</v>
      </c>
    </row>
    <row r="32" spans="1:17" s="103" customFormat="1" ht="15" customHeight="1">
      <c r="A32" s="213">
        <v>20</v>
      </c>
      <c r="B32" s="43" t="s">
        <v>86</v>
      </c>
      <c r="C32" s="50" t="s">
        <v>62</v>
      </c>
      <c r="D32" s="50" t="s">
        <v>79</v>
      </c>
      <c r="E32" s="87">
        <v>6</v>
      </c>
      <c r="F32" s="87">
        <v>7</v>
      </c>
      <c r="G32" s="87">
        <v>6</v>
      </c>
      <c r="H32" s="87">
        <v>0</v>
      </c>
      <c r="I32" s="87">
        <f t="shared" si="0"/>
        <v>19</v>
      </c>
      <c r="J32" s="87">
        <v>6</v>
      </c>
      <c r="K32" s="87">
        <v>7</v>
      </c>
      <c r="L32" s="87">
        <v>6</v>
      </c>
      <c r="M32" s="87">
        <v>0</v>
      </c>
      <c r="N32" s="131">
        <f t="shared" si="1"/>
        <v>19</v>
      </c>
      <c r="O32" s="91">
        <v>26.5</v>
      </c>
      <c r="P32" s="107" t="s">
        <v>208</v>
      </c>
      <c r="Q32" s="214" t="s">
        <v>244</v>
      </c>
    </row>
    <row r="33" spans="1:17" s="103" customFormat="1" ht="15" customHeight="1" thickBot="1">
      <c r="A33" s="215">
        <v>21</v>
      </c>
      <c r="B33" s="216" t="s">
        <v>86</v>
      </c>
      <c r="C33" s="217" t="s">
        <v>73</v>
      </c>
      <c r="D33" s="217" t="s">
        <v>80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9">
        <v>19</v>
      </c>
      <c r="O33" s="220">
        <v>25</v>
      </c>
      <c r="P33" s="216" t="s">
        <v>207</v>
      </c>
      <c r="Q33" s="221" t="s">
        <v>244</v>
      </c>
    </row>
    <row r="34" spans="3:17" ht="1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1"/>
      <c r="O34" s="42"/>
      <c r="P34" s="41"/>
      <c r="Q34" s="41"/>
    </row>
    <row r="35" spans="3:17" ht="1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1"/>
      <c r="O35" s="42"/>
      <c r="P35" s="41"/>
      <c r="Q35" s="41"/>
    </row>
    <row r="36" spans="3:17" ht="1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1"/>
      <c r="O36" s="42"/>
      <c r="P36" s="41"/>
      <c r="Q36" s="41"/>
    </row>
    <row r="37" spans="3:17" ht="1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1"/>
      <c r="O37" s="42"/>
      <c r="P37" s="41"/>
      <c r="Q37" s="41"/>
    </row>
    <row r="38" spans="3:17" ht="1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1"/>
      <c r="O38" s="42"/>
      <c r="P38" s="41"/>
      <c r="Q38" s="41"/>
    </row>
  </sheetData>
  <sheetProtection/>
  <autoFilter ref="A12:N32">
    <sortState ref="A13:N38">
      <sortCondition descending="1" sortBy="value" ref="N13:N38"/>
    </sortState>
  </autoFilter>
  <mergeCells count="3">
    <mergeCell ref="C6:O6"/>
    <mergeCell ref="C7:P7"/>
    <mergeCell ref="C8:P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3"/>
  <sheetViews>
    <sheetView zoomScalePageLayoutView="0" workbookViewId="0" topLeftCell="A9">
      <selection activeCell="A13" sqref="A13:D13"/>
    </sheetView>
  </sheetViews>
  <sheetFormatPr defaultColWidth="9.140625" defaultRowHeight="15"/>
  <cols>
    <col min="2" max="2" width="9.28125" style="0" customWidth="1"/>
    <col min="3" max="3" width="28.8515625" style="0" customWidth="1"/>
    <col min="4" max="4" width="45.8515625" style="0" customWidth="1"/>
    <col min="5" max="10" width="9.140625" style="0" hidden="1" customWidth="1"/>
    <col min="11" max="11" width="9.00390625" style="0" hidden="1" customWidth="1"/>
    <col min="12" max="13" width="9.140625" style="0" hidden="1" customWidth="1"/>
    <col min="14" max="17" width="9.140625" style="20" customWidth="1"/>
  </cols>
  <sheetData>
    <row r="1" ht="15"/>
    <row r="2" spans="1:13" ht="15">
      <c r="A2" s="9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9"/>
      <c r="B5" s="9"/>
      <c r="C5" s="9"/>
      <c r="D5" s="10"/>
      <c r="E5" s="11" t="s">
        <v>159</v>
      </c>
      <c r="F5" s="12"/>
      <c r="G5" s="12"/>
      <c r="H5" s="12"/>
      <c r="I5" s="12"/>
      <c r="J5" s="12"/>
      <c r="K5" s="10"/>
      <c r="L5" s="10"/>
      <c r="M5" s="10"/>
    </row>
    <row r="6" spans="1:16" ht="18.75">
      <c r="A6" s="8"/>
      <c r="B6" s="8"/>
      <c r="C6" s="250" t="s">
        <v>311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8.75">
      <c r="A7" s="8"/>
      <c r="B7" s="9"/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8.75">
      <c r="A8" s="8"/>
      <c r="B8" s="8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</row>
    <row r="10" spans="1:14" ht="15.75" thickBot="1">
      <c r="A10" s="10"/>
      <c r="B10" s="10"/>
      <c r="C10" s="14"/>
      <c r="D10" s="10"/>
      <c r="E10" s="10"/>
      <c r="F10" s="10"/>
      <c r="G10" s="10"/>
      <c r="H10" s="10"/>
      <c r="I10" s="10"/>
      <c r="J10" s="35"/>
      <c r="K10" s="35"/>
      <c r="L10" s="35"/>
      <c r="M10" s="35"/>
      <c r="N10" s="108"/>
    </row>
    <row r="11" spans="1:15" ht="15.75" thickBot="1">
      <c r="A11" s="10"/>
      <c r="B11" s="10"/>
      <c r="C11" s="10"/>
      <c r="D11" s="10"/>
      <c r="E11" s="15" t="s">
        <v>0</v>
      </c>
      <c r="F11" s="16"/>
      <c r="G11" s="16"/>
      <c r="H11" s="16"/>
      <c r="I11" s="16"/>
      <c r="J11" s="36"/>
      <c r="K11" s="35"/>
      <c r="L11" s="35"/>
      <c r="M11" s="35"/>
      <c r="N11" s="108"/>
      <c r="O11" s="132" t="s">
        <v>316</v>
      </c>
    </row>
    <row r="12" spans="5:14" ht="20.25" customHeight="1" thickBot="1">
      <c r="E12" s="253" t="s">
        <v>0</v>
      </c>
      <c r="F12" s="254"/>
      <c r="G12" s="254"/>
      <c r="H12" s="254"/>
      <c r="I12" s="222"/>
      <c r="J12" s="255"/>
      <c r="K12" s="256"/>
      <c r="L12" s="256"/>
      <c r="M12" s="256"/>
      <c r="N12" s="256"/>
    </row>
    <row r="13" spans="1:17" ht="30.75" thickBot="1">
      <c r="A13" s="237" t="s">
        <v>2</v>
      </c>
      <c r="B13" s="235" t="s">
        <v>3</v>
      </c>
      <c r="C13" s="236" t="s">
        <v>4</v>
      </c>
      <c r="D13" s="236" t="s">
        <v>5</v>
      </c>
      <c r="E13" s="229" t="s">
        <v>6</v>
      </c>
      <c r="F13" s="229" t="s">
        <v>7</v>
      </c>
      <c r="G13" s="229" t="s">
        <v>8</v>
      </c>
      <c r="H13" s="230" t="s">
        <v>9</v>
      </c>
      <c r="I13" s="231" t="s">
        <v>10</v>
      </c>
      <c r="J13" s="232" t="s">
        <v>6</v>
      </c>
      <c r="K13" s="229" t="s">
        <v>7</v>
      </c>
      <c r="L13" s="229" t="s">
        <v>8</v>
      </c>
      <c r="M13" s="230" t="s">
        <v>9</v>
      </c>
      <c r="N13" s="233" t="s">
        <v>10</v>
      </c>
      <c r="O13" s="229" t="s">
        <v>184</v>
      </c>
      <c r="P13" s="229" t="s">
        <v>187</v>
      </c>
      <c r="Q13" s="234" t="s">
        <v>185</v>
      </c>
    </row>
    <row r="14" spans="1:17" ht="15">
      <c r="A14" s="63">
        <v>1</v>
      </c>
      <c r="B14" s="200" t="s">
        <v>116</v>
      </c>
      <c r="C14" s="201" t="s">
        <v>88</v>
      </c>
      <c r="D14" s="223" t="s">
        <v>81</v>
      </c>
      <c r="E14" s="63">
        <v>7</v>
      </c>
      <c r="F14" s="63">
        <v>6</v>
      </c>
      <c r="G14" s="63">
        <v>7</v>
      </c>
      <c r="H14" s="63">
        <v>7</v>
      </c>
      <c r="I14" s="224">
        <f aca="true" t="shared" si="0" ref="I14:I42">SUM(E14:H14)</f>
        <v>27</v>
      </c>
      <c r="J14" s="63">
        <v>7</v>
      </c>
      <c r="K14" s="225">
        <v>7</v>
      </c>
      <c r="L14" s="63">
        <v>7</v>
      </c>
      <c r="M14" s="63">
        <v>7</v>
      </c>
      <c r="N14" s="226">
        <v>28</v>
      </c>
      <c r="O14" s="227"/>
      <c r="P14" s="227" t="s">
        <v>208</v>
      </c>
      <c r="Q14" s="227" t="s">
        <v>242</v>
      </c>
    </row>
    <row r="15" spans="1:17" ht="15">
      <c r="A15" s="55">
        <v>2</v>
      </c>
      <c r="B15" s="52" t="s">
        <v>116</v>
      </c>
      <c r="C15" s="52" t="s">
        <v>94</v>
      </c>
      <c r="D15" s="57" t="s">
        <v>79</v>
      </c>
      <c r="E15" s="55">
        <v>7</v>
      </c>
      <c r="F15" s="55">
        <v>7</v>
      </c>
      <c r="G15" s="55">
        <v>7</v>
      </c>
      <c r="H15" s="55">
        <v>7</v>
      </c>
      <c r="I15" s="54">
        <f t="shared" si="0"/>
        <v>28</v>
      </c>
      <c r="J15" s="55">
        <v>7</v>
      </c>
      <c r="K15" s="55">
        <v>7</v>
      </c>
      <c r="L15" s="55">
        <v>7</v>
      </c>
      <c r="M15" s="55">
        <v>7</v>
      </c>
      <c r="N15" s="133">
        <f>SUM(J15:M15)</f>
        <v>28</v>
      </c>
      <c r="O15" s="32"/>
      <c r="P15" s="32" t="s">
        <v>208</v>
      </c>
      <c r="Q15" s="32" t="s">
        <v>242</v>
      </c>
    </row>
    <row r="16" spans="1:17" ht="15">
      <c r="A16" s="67">
        <v>3</v>
      </c>
      <c r="B16" s="64" t="s">
        <v>116</v>
      </c>
      <c r="C16" s="64" t="s">
        <v>93</v>
      </c>
      <c r="D16" s="68" t="s">
        <v>79</v>
      </c>
      <c r="E16" s="67">
        <v>7</v>
      </c>
      <c r="F16" s="67">
        <v>6</v>
      </c>
      <c r="G16" s="67">
        <v>7</v>
      </c>
      <c r="H16" s="69" t="s">
        <v>181</v>
      </c>
      <c r="I16" s="66">
        <f t="shared" si="0"/>
        <v>20</v>
      </c>
      <c r="J16" s="67">
        <v>7</v>
      </c>
      <c r="K16" s="66">
        <v>6</v>
      </c>
      <c r="L16" s="67">
        <v>7</v>
      </c>
      <c r="M16" s="66">
        <v>6.5</v>
      </c>
      <c r="N16" s="134">
        <v>26.5</v>
      </c>
      <c r="O16" s="135"/>
      <c r="P16" s="135" t="s">
        <v>208</v>
      </c>
      <c r="Q16" s="135" t="s">
        <v>246</v>
      </c>
    </row>
    <row r="17" spans="1:17" ht="15">
      <c r="A17" s="67">
        <v>4</v>
      </c>
      <c r="B17" s="64" t="s">
        <v>116</v>
      </c>
      <c r="C17" s="64" t="s">
        <v>95</v>
      </c>
      <c r="D17" s="68" t="s">
        <v>79</v>
      </c>
      <c r="E17" s="67">
        <v>7</v>
      </c>
      <c r="F17" s="67">
        <v>6</v>
      </c>
      <c r="G17" s="67">
        <v>6</v>
      </c>
      <c r="H17" s="67">
        <v>7</v>
      </c>
      <c r="I17" s="66">
        <f t="shared" si="0"/>
        <v>26</v>
      </c>
      <c r="J17" s="67">
        <v>7</v>
      </c>
      <c r="K17" s="67">
        <v>6</v>
      </c>
      <c r="L17" s="67">
        <v>6</v>
      </c>
      <c r="M17" s="67">
        <v>7</v>
      </c>
      <c r="N17" s="134">
        <f>SUM(J17:M17)</f>
        <v>26</v>
      </c>
      <c r="O17" s="135"/>
      <c r="P17" s="135" t="s">
        <v>208</v>
      </c>
      <c r="Q17" s="135" t="s">
        <v>246</v>
      </c>
    </row>
    <row r="18" spans="1:17" ht="15">
      <c r="A18" s="67">
        <v>5</v>
      </c>
      <c r="B18" s="64" t="s">
        <v>116</v>
      </c>
      <c r="C18" s="64" t="s">
        <v>99</v>
      </c>
      <c r="D18" s="68" t="s">
        <v>322</v>
      </c>
      <c r="E18" s="67">
        <v>7</v>
      </c>
      <c r="F18" s="67">
        <v>6</v>
      </c>
      <c r="G18" s="67">
        <v>6</v>
      </c>
      <c r="H18" s="67">
        <v>7</v>
      </c>
      <c r="I18" s="66">
        <f t="shared" si="0"/>
        <v>26</v>
      </c>
      <c r="J18" s="67">
        <v>7</v>
      </c>
      <c r="K18" s="67">
        <v>6</v>
      </c>
      <c r="L18" s="67">
        <v>6</v>
      </c>
      <c r="M18" s="67">
        <v>7</v>
      </c>
      <c r="N18" s="134">
        <f>SUM(J18:M18)</f>
        <v>26</v>
      </c>
      <c r="O18" s="135"/>
      <c r="P18" s="135" t="s">
        <v>208</v>
      </c>
      <c r="Q18" s="135" t="s">
        <v>246</v>
      </c>
    </row>
    <row r="19" spans="1:17" ht="15">
      <c r="A19" s="67">
        <v>6</v>
      </c>
      <c r="B19" s="64" t="s">
        <v>116</v>
      </c>
      <c r="C19" s="70" t="s">
        <v>111</v>
      </c>
      <c r="D19" s="71" t="s">
        <v>81</v>
      </c>
      <c r="E19" s="67">
        <v>7</v>
      </c>
      <c r="F19" s="67">
        <v>6</v>
      </c>
      <c r="G19" s="67">
        <v>6</v>
      </c>
      <c r="H19" s="67">
        <v>6.5</v>
      </c>
      <c r="I19" s="66">
        <f t="shared" si="0"/>
        <v>25.5</v>
      </c>
      <c r="J19" s="67">
        <v>7</v>
      </c>
      <c r="K19" s="67">
        <v>6</v>
      </c>
      <c r="L19" s="67">
        <v>6</v>
      </c>
      <c r="M19" s="67">
        <v>6.5</v>
      </c>
      <c r="N19" s="134">
        <v>25.5</v>
      </c>
      <c r="O19" s="135"/>
      <c r="P19" s="135" t="s">
        <v>208</v>
      </c>
      <c r="Q19" s="135" t="s">
        <v>246</v>
      </c>
    </row>
    <row r="20" spans="1:17" ht="15">
      <c r="A20" s="76">
        <v>7</v>
      </c>
      <c r="B20" s="75" t="s">
        <v>116</v>
      </c>
      <c r="C20" s="75" t="s">
        <v>103</v>
      </c>
      <c r="D20" s="80" t="s">
        <v>85</v>
      </c>
      <c r="E20" s="76">
        <v>1</v>
      </c>
      <c r="F20" s="76">
        <v>6</v>
      </c>
      <c r="G20" s="76">
        <v>5</v>
      </c>
      <c r="H20" s="76">
        <v>7</v>
      </c>
      <c r="I20" s="34">
        <f t="shared" si="0"/>
        <v>19</v>
      </c>
      <c r="J20" s="34">
        <v>7</v>
      </c>
      <c r="K20" s="76">
        <v>6</v>
      </c>
      <c r="L20" s="76">
        <v>5</v>
      </c>
      <c r="M20" s="76">
        <v>7</v>
      </c>
      <c r="N20" s="136">
        <v>25</v>
      </c>
      <c r="O20" s="33"/>
      <c r="P20" s="33" t="s">
        <v>208</v>
      </c>
      <c r="Q20" s="33" t="s">
        <v>243</v>
      </c>
    </row>
    <row r="21" spans="1:17" ht="15">
      <c r="A21" s="76">
        <v>8</v>
      </c>
      <c r="B21" s="75" t="s">
        <v>116</v>
      </c>
      <c r="C21" s="75" t="s">
        <v>98</v>
      </c>
      <c r="D21" s="80" t="s">
        <v>79</v>
      </c>
      <c r="E21" s="76">
        <v>7</v>
      </c>
      <c r="F21" s="76">
        <v>7</v>
      </c>
      <c r="G21" s="76">
        <v>3</v>
      </c>
      <c r="H21" s="76">
        <v>7</v>
      </c>
      <c r="I21" s="34">
        <f t="shared" si="0"/>
        <v>24</v>
      </c>
      <c r="J21" s="76">
        <v>7</v>
      </c>
      <c r="K21" s="76">
        <v>7</v>
      </c>
      <c r="L21" s="76">
        <v>3</v>
      </c>
      <c r="M21" s="76">
        <v>7</v>
      </c>
      <c r="N21" s="136">
        <f aca="true" t="shared" si="1" ref="N21:N27">SUM(J21:M21)</f>
        <v>24</v>
      </c>
      <c r="O21" s="33"/>
      <c r="P21" s="33" t="s">
        <v>208</v>
      </c>
      <c r="Q21" s="33" t="s">
        <v>243</v>
      </c>
    </row>
    <row r="22" spans="1:17" ht="15">
      <c r="A22" s="76">
        <v>9</v>
      </c>
      <c r="B22" s="75" t="s">
        <v>116</v>
      </c>
      <c r="C22" s="79" t="s">
        <v>92</v>
      </c>
      <c r="D22" s="81" t="s">
        <v>81</v>
      </c>
      <c r="E22" s="76">
        <v>7</v>
      </c>
      <c r="F22" s="76">
        <v>6</v>
      </c>
      <c r="G22" s="76">
        <v>4</v>
      </c>
      <c r="H22" s="76">
        <v>6.5</v>
      </c>
      <c r="I22" s="34">
        <f t="shared" si="0"/>
        <v>23.5</v>
      </c>
      <c r="J22" s="76">
        <v>7</v>
      </c>
      <c r="K22" s="76">
        <v>6</v>
      </c>
      <c r="L22" s="76">
        <v>4</v>
      </c>
      <c r="M22" s="76">
        <v>6.5</v>
      </c>
      <c r="N22" s="136">
        <f t="shared" si="1"/>
        <v>23.5</v>
      </c>
      <c r="O22" s="33"/>
      <c r="P22" s="33" t="s">
        <v>208</v>
      </c>
      <c r="Q22" s="33" t="s">
        <v>243</v>
      </c>
    </row>
    <row r="23" spans="1:17" ht="15">
      <c r="A23" s="76">
        <v>10</v>
      </c>
      <c r="B23" s="75" t="s">
        <v>116</v>
      </c>
      <c r="C23" s="79" t="s">
        <v>106</v>
      </c>
      <c r="D23" s="81" t="s">
        <v>80</v>
      </c>
      <c r="E23" s="76">
        <v>7</v>
      </c>
      <c r="F23" s="76">
        <v>3</v>
      </c>
      <c r="G23" s="76">
        <v>7</v>
      </c>
      <c r="H23" s="76">
        <v>5.5</v>
      </c>
      <c r="I23" s="34">
        <f t="shared" si="0"/>
        <v>22.5</v>
      </c>
      <c r="J23" s="76">
        <v>7</v>
      </c>
      <c r="K23" s="76">
        <v>3</v>
      </c>
      <c r="L23" s="76">
        <v>7</v>
      </c>
      <c r="M23" s="76">
        <v>5.5</v>
      </c>
      <c r="N23" s="136">
        <f t="shared" si="1"/>
        <v>22.5</v>
      </c>
      <c r="O23" s="33"/>
      <c r="P23" s="33" t="s">
        <v>208</v>
      </c>
      <c r="Q23" s="33" t="s">
        <v>243</v>
      </c>
    </row>
    <row r="24" spans="1:17" ht="15">
      <c r="A24" s="76">
        <v>11</v>
      </c>
      <c r="B24" s="75" t="s">
        <v>116</v>
      </c>
      <c r="C24" s="75" t="s">
        <v>104</v>
      </c>
      <c r="D24" s="80" t="s">
        <v>79</v>
      </c>
      <c r="E24" s="76">
        <v>7</v>
      </c>
      <c r="F24" s="76">
        <v>7</v>
      </c>
      <c r="G24" s="76">
        <v>1</v>
      </c>
      <c r="H24" s="76">
        <v>7</v>
      </c>
      <c r="I24" s="34">
        <f t="shared" si="0"/>
        <v>22</v>
      </c>
      <c r="J24" s="76">
        <v>7</v>
      </c>
      <c r="K24" s="76">
        <v>7</v>
      </c>
      <c r="L24" s="76">
        <v>1</v>
      </c>
      <c r="M24" s="76">
        <v>7</v>
      </c>
      <c r="N24" s="136">
        <f t="shared" si="1"/>
        <v>22</v>
      </c>
      <c r="O24" s="33"/>
      <c r="P24" s="33" t="s">
        <v>208</v>
      </c>
      <c r="Q24" s="33" t="s">
        <v>243</v>
      </c>
    </row>
    <row r="25" spans="1:17" ht="15">
      <c r="A25" s="76">
        <v>12</v>
      </c>
      <c r="B25" s="75" t="s">
        <v>116</v>
      </c>
      <c r="C25" s="75" t="s">
        <v>112</v>
      </c>
      <c r="D25" s="80" t="s">
        <v>79</v>
      </c>
      <c r="E25" s="76">
        <v>7</v>
      </c>
      <c r="F25" s="76">
        <v>3</v>
      </c>
      <c r="G25" s="76">
        <v>5</v>
      </c>
      <c r="H25" s="76">
        <v>7</v>
      </c>
      <c r="I25" s="34">
        <f t="shared" si="0"/>
        <v>22</v>
      </c>
      <c r="J25" s="76">
        <v>7</v>
      </c>
      <c r="K25" s="76">
        <v>3</v>
      </c>
      <c r="L25" s="76">
        <v>5</v>
      </c>
      <c r="M25" s="76">
        <v>7</v>
      </c>
      <c r="N25" s="136">
        <f t="shared" si="1"/>
        <v>22</v>
      </c>
      <c r="O25" s="33"/>
      <c r="P25" s="33" t="s">
        <v>208</v>
      </c>
      <c r="Q25" s="33" t="s">
        <v>243</v>
      </c>
    </row>
    <row r="26" spans="1:17" ht="15">
      <c r="A26" s="40">
        <v>13</v>
      </c>
      <c r="B26" s="4" t="s">
        <v>116</v>
      </c>
      <c r="C26" s="45" t="s">
        <v>87</v>
      </c>
      <c r="D26" s="46" t="s">
        <v>79</v>
      </c>
      <c r="E26" s="40">
        <v>1</v>
      </c>
      <c r="F26" s="40">
        <v>6.5</v>
      </c>
      <c r="G26" s="40">
        <v>7</v>
      </c>
      <c r="H26" s="40">
        <v>6.5</v>
      </c>
      <c r="I26" s="22">
        <f t="shared" si="0"/>
        <v>21</v>
      </c>
      <c r="J26" s="40">
        <v>1</v>
      </c>
      <c r="K26" s="40">
        <v>6.5</v>
      </c>
      <c r="L26" s="40">
        <v>7</v>
      </c>
      <c r="M26" s="40">
        <v>6.5</v>
      </c>
      <c r="N26" s="111">
        <f t="shared" si="1"/>
        <v>21</v>
      </c>
      <c r="O26" s="39"/>
      <c r="P26" s="39" t="s">
        <v>208</v>
      </c>
      <c r="Q26" s="39" t="s">
        <v>244</v>
      </c>
    </row>
    <row r="27" spans="1:17" ht="15">
      <c r="A27" s="40">
        <v>14</v>
      </c>
      <c r="B27" s="4" t="s">
        <v>116</v>
      </c>
      <c r="C27" s="45" t="s">
        <v>101</v>
      </c>
      <c r="D27" s="46" t="s">
        <v>79</v>
      </c>
      <c r="E27" s="40">
        <v>6</v>
      </c>
      <c r="F27" s="40">
        <v>5</v>
      </c>
      <c r="G27" s="40">
        <v>3</v>
      </c>
      <c r="H27" s="40">
        <v>7</v>
      </c>
      <c r="I27" s="22">
        <f t="shared" si="0"/>
        <v>21</v>
      </c>
      <c r="J27" s="40">
        <v>6</v>
      </c>
      <c r="K27" s="40">
        <v>5</v>
      </c>
      <c r="L27" s="40">
        <v>3</v>
      </c>
      <c r="M27" s="40">
        <v>7</v>
      </c>
      <c r="N27" s="111">
        <f t="shared" si="1"/>
        <v>21</v>
      </c>
      <c r="O27" s="39"/>
      <c r="P27" s="39" t="s">
        <v>208</v>
      </c>
      <c r="Q27" s="39" t="s">
        <v>244</v>
      </c>
    </row>
    <row r="28" spans="1:17" ht="15">
      <c r="A28" s="40">
        <v>15</v>
      </c>
      <c r="B28" s="4" t="s">
        <v>116</v>
      </c>
      <c r="C28" s="45" t="s">
        <v>102</v>
      </c>
      <c r="D28" s="46" t="s">
        <v>322</v>
      </c>
      <c r="E28" s="40">
        <v>7</v>
      </c>
      <c r="F28" s="40">
        <v>3</v>
      </c>
      <c r="G28" s="40">
        <v>5</v>
      </c>
      <c r="H28" s="40">
        <v>6</v>
      </c>
      <c r="I28" s="22">
        <f t="shared" si="0"/>
        <v>21</v>
      </c>
      <c r="J28" s="40">
        <v>7</v>
      </c>
      <c r="K28" s="22">
        <v>2</v>
      </c>
      <c r="L28" s="40">
        <v>5</v>
      </c>
      <c r="M28" s="22">
        <v>6</v>
      </c>
      <c r="N28" s="111">
        <v>20</v>
      </c>
      <c r="O28" s="39"/>
      <c r="P28" s="39" t="s">
        <v>208</v>
      </c>
      <c r="Q28" s="39" t="s">
        <v>244</v>
      </c>
    </row>
    <row r="29" spans="1:17" ht="15">
      <c r="A29" s="40">
        <v>16</v>
      </c>
      <c r="B29" s="4" t="s">
        <v>116</v>
      </c>
      <c r="C29" s="43" t="s">
        <v>117</v>
      </c>
      <c r="D29" s="44" t="s">
        <v>81</v>
      </c>
      <c r="E29" s="40">
        <v>3</v>
      </c>
      <c r="F29" s="40">
        <v>7</v>
      </c>
      <c r="G29" s="40">
        <v>3</v>
      </c>
      <c r="H29" s="40">
        <v>7</v>
      </c>
      <c r="I29" s="22">
        <f t="shared" si="0"/>
        <v>20</v>
      </c>
      <c r="J29" s="22">
        <v>3.5</v>
      </c>
      <c r="K29" s="40">
        <v>7</v>
      </c>
      <c r="L29" s="40">
        <v>3</v>
      </c>
      <c r="M29" s="40">
        <v>7</v>
      </c>
      <c r="N29" s="111">
        <v>20</v>
      </c>
      <c r="O29" s="39"/>
      <c r="P29" s="39" t="s">
        <v>208</v>
      </c>
      <c r="Q29" s="39" t="s">
        <v>244</v>
      </c>
    </row>
    <row r="30" spans="1:17" ht="15">
      <c r="A30" s="40">
        <v>17</v>
      </c>
      <c r="B30" s="4" t="s">
        <v>116</v>
      </c>
      <c r="C30" s="45" t="s">
        <v>105</v>
      </c>
      <c r="D30" s="46" t="s">
        <v>79</v>
      </c>
      <c r="E30" s="40">
        <v>7</v>
      </c>
      <c r="F30" s="40">
        <v>4.5</v>
      </c>
      <c r="G30" s="40">
        <v>1</v>
      </c>
      <c r="H30" s="40">
        <v>6</v>
      </c>
      <c r="I30" s="22">
        <f t="shared" si="0"/>
        <v>18.5</v>
      </c>
      <c r="J30" s="40">
        <v>7</v>
      </c>
      <c r="K30" s="40">
        <v>4.5</v>
      </c>
      <c r="L30" s="40">
        <v>1</v>
      </c>
      <c r="M30" s="22">
        <v>6</v>
      </c>
      <c r="N30" s="111">
        <v>18.5</v>
      </c>
      <c r="O30" s="39"/>
      <c r="P30" s="39" t="s">
        <v>208</v>
      </c>
      <c r="Q30" s="39" t="s">
        <v>244</v>
      </c>
    </row>
    <row r="31" spans="1:17" ht="15">
      <c r="A31" s="40">
        <v>18</v>
      </c>
      <c r="B31" s="4" t="s">
        <v>116</v>
      </c>
      <c r="C31" s="45" t="s">
        <v>110</v>
      </c>
      <c r="D31" s="46" t="s">
        <v>79</v>
      </c>
      <c r="E31" s="40">
        <v>7</v>
      </c>
      <c r="F31" s="40">
        <v>6.5</v>
      </c>
      <c r="G31" s="40">
        <v>3</v>
      </c>
      <c r="H31" s="40">
        <v>2</v>
      </c>
      <c r="I31" s="22">
        <f t="shared" si="0"/>
        <v>18.5</v>
      </c>
      <c r="J31" s="40">
        <v>7</v>
      </c>
      <c r="K31" s="40">
        <v>6.5</v>
      </c>
      <c r="L31" s="40">
        <v>3</v>
      </c>
      <c r="M31" s="22">
        <v>2</v>
      </c>
      <c r="N31" s="111">
        <v>18.5</v>
      </c>
      <c r="O31" s="39"/>
      <c r="P31" s="39" t="s">
        <v>208</v>
      </c>
      <c r="Q31" s="39" t="s">
        <v>244</v>
      </c>
    </row>
    <row r="32" spans="1:17" ht="15">
      <c r="A32" s="40">
        <v>19</v>
      </c>
      <c r="B32" s="4" t="s">
        <v>116</v>
      </c>
      <c r="C32" s="43" t="s">
        <v>97</v>
      </c>
      <c r="D32" s="44" t="s">
        <v>81</v>
      </c>
      <c r="E32" s="40">
        <v>3</v>
      </c>
      <c r="F32" s="40">
        <v>6.5</v>
      </c>
      <c r="G32" s="40">
        <v>0</v>
      </c>
      <c r="H32" s="40">
        <v>7</v>
      </c>
      <c r="I32" s="22">
        <f t="shared" si="0"/>
        <v>16.5</v>
      </c>
      <c r="J32" s="22">
        <v>4</v>
      </c>
      <c r="K32" s="40">
        <v>6.5</v>
      </c>
      <c r="L32" s="22">
        <v>0</v>
      </c>
      <c r="M32" s="40">
        <v>7</v>
      </c>
      <c r="N32" s="39">
        <v>17.5</v>
      </c>
      <c r="O32" s="39"/>
      <c r="P32" s="39" t="s">
        <v>207</v>
      </c>
      <c r="Q32" s="39" t="s">
        <v>244</v>
      </c>
    </row>
    <row r="33" spans="1:17" ht="15">
      <c r="A33" s="40">
        <v>20</v>
      </c>
      <c r="B33" s="4" t="s">
        <v>116</v>
      </c>
      <c r="C33" s="45" t="s">
        <v>100</v>
      </c>
      <c r="D33" s="46" t="s">
        <v>79</v>
      </c>
      <c r="E33" s="40">
        <v>7</v>
      </c>
      <c r="F33" s="40">
        <v>5</v>
      </c>
      <c r="G33" s="40">
        <v>5</v>
      </c>
      <c r="H33" s="40">
        <v>0</v>
      </c>
      <c r="I33" s="22">
        <f t="shared" si="0"/>
        <v>17</v>
      </c>
      <c r="J33" s="40">
        <v>7</v>
      </c>
      <c r="K33" s="40">
        <v>5</v>
      </c>
      <c r="L33" s="40">
        <v>5</v>
      </c>
      <c r="M33" s="22">
        <v>0</v>
      </c>
      <c r="N33" s="39">
        <v>17</v>
      </c>
      <c r="O33" s="39"/>
      <c r="P33" s="39" t="s">
        <v>207</v>
      </c>
      <c r="Q33" s="39" t="s">
        <v>244</v>
      </c>
    </row>
    <row r="34" spans="1:17" ht="15">
      <c r="A34" s="40">
        <v>21</v>
      </c>
      <c r="B34" s="4" t="s">
        <v>116</v>
      </c>
      <c r="C34" s="43" t="s">
        <v>108</v>
      </c>
      <c r="D34" s="44" t="s">
        <v>81</v>
      </c>
      <c r="E34" s="40">
        <v>7</v>
      </c>
      <c r="F34" s="40">
        <v>6.5</v>
      </c>
      <c r="G34" s="40">
        <v>1</v>
      </c>
      <c r="H34" s="40">
        <v>2.5</v>
      </c>
      <c r="I34" s="22">
        <f t="shared" si="0"/>
        <v>17</v>
      </c>
      <c r="J34" s="40">
        <v>7</v>
      </c>
      <c r="K34" s="40">
        <v>6.5</v>
      </c>
      <c r="L34" s="40">
        <v>1</v>
      </c>
      <c r="M34" s="22">
        <v>3</v>
      </c>
      <c r="N34" s="39">
        <v>17</v>
      </c>
      <c r="O34" s="39"/>
      <c r="P34" s="39" t="s">
        <v>207</v>
      </c>
      <c r="Q34" s="39" t="s">
        <v>244</v>
      </c>
    </row>
    <row r="35" spans="1:17" ht="15">
      <c r="A35" s="40">
        <v>22</v>
      </c>
      <c r="B35" s="4" t="s">
        <v>116</v>
      </c>
      <c r="C35" s="45" t="s">
        <v>109</v>
      </c>
      <c r="D35" s="46" t="s">
        <v>84</v>
      </c>
      <c r="E35" s="40">
        <v>1</v>
      </c>
      <c r="F35" s="40">
        <v>7</v>
      </c>
      <c r="G35" s="40">
        <v>2</v>
      </c>
      <c r="H35" s="40">
        <v>7</v>
      </c>
      <c r="I35" s="22">
        <f t="shared" si="0"/>
        <v>17</v>
      </c>
      <c r="J35" s="40">
        <v>1</v>
      </c>
      <c r="K35" s="40">
        <v>7</v>
      </c>
      <c r="L35" s="40">
        <v>2</v>
      </c>
      <c r="M35" s="40">
        <v>7</v>
      </c>
      <c r="N35" s="39">
        <f>SUM(J35:M35)</f>
        <v>17</v>
      </c>
      <c r="O35" s="39"/>
      <c r="P35" s="39" t="s">
        <v>207</v>
      </c>
      <c r="Q35" s="39" t="s">
        <v>244</v>
      </c>
    </row>
    <row r="36" spans="1:17" ht="15">
      <c r="A36" s="40">
        <v>23</v>
      </c>
      <c r="B36" s="4" t="s">
        <v>116</v>
      </c>
      <c r="C36" s="45" t="s">
        <v>96</v>
      </c>
      <c r="D36" s="46" t="s">
        <v>322</v>
      </c>
      <c r="E36" s="40">
        <v>0</v>
      </c>
      <c r="F36" s="40">
        <v>5</v>
      </c>
      <c r="G36" s="40">
        <v>1</v>
      </c>
      <c r="H36" s="40">
        <v>7</v>
      </c>
      <c r="I36" s="22">
        <f t="shared" si="0"/>
        <v>13</v>
      </c>
      <c r="J36" s="22">
        <v>3.5</v>
      </c>
      <c r="K36" s="40">
        <v>5</v>
      </c>
      <c r="L36" s="40">
        <v>1</v>
      </c>
      <c r="M36" s="40">
        <v>7</v>
      </c>
      <c r="N36" s="39">
        <f>SUBTOTAL(9,J36:M36)</f>
        <v>16.5</v>
      </c>
      <c r="O36" s="39"/>
      <c r="P36" s="39" t="s">
        <v>207</v>
      </c>
      <c r="Q36" s="39" t="s">
        <v>244</v>
      </c>
    </row>
    <row r="37" spans="1:17" ht="15">
      <c r="A37" s="40">
        <v>24</v>
      </c>
      <c r="B37" s="4" t="s">
        <v>116</v>
      </c>
      <c r="C37" s="45" t="s">
        <v>107</v>
      </c>
      <c r="D37" s="46" t="s">
        <v>79</v>
      </c>
      <c r="E37" s="40">
        <v>1</v>
      </c>
      <c r="F37" s="40">
        <v>5</v>
      </c>
      <c r="G37" s="40">
        <v>7</v>
      </c>
      <c r="H37" s="40">
        <v>3.5</v>
      </c>
      <c r="I37" s="22">
        <f t="shared" si="0"/>
        <v>16.5</v>
      </c>
      <c r="J37" s="40">
        <v>1</v>
      </c>
      <c r="K37" s="22">
        <v>5</v>
      </c>
      <c r="L37" s="40">
        <v>7</v>
      </c>
      <c r="M37" s="40">
        <v>3.5</v>
      </c>
      <c r="N37" s="39">
        <v>16.5</v>
      </c>
      <c r="O37" s="39"/>
      <c r="P37" s="39" t="s">
        <v>207</v>
      </c>
      <c r="Q37" s="39" t="s">
        <v>244</v>
      </c>
    </row>
    <row r="38" spans="1:17" ht="15">
      <c r="A38" s="40">
        <v>25</v>
      </c>
      <c r="B38" s="4" t="s">
        <v>116</v>
      </c>
      <c r="C38" s="45" t="s">
        <v>114</v>
      </c>
      <c r="D38" s="46" t="s">
        <v>79</v>
      </c>
      <c r="E38" s="40">
        <v>3</v>
      </c>
      <c r="F38" s="40">
        <v>6</v>
      </c>
      <c r="G38" s="40">
        <v>1</v>
      </c>
      <c r="H38" s="40">
        <v>6</v>
      </c>
      <c r="I38" s="22">
        <f t="shared" si="0"/>
        <v>16</v>
      </c>
      <c r="J38" s="40">
        <v>3</v>
      </c>
      <c r="K38" s="22">
        <v>6</v>
      </c>
      <c r="L38" s="22">
        <v>1</v>
      </c>
      <c r="M38" s="22">
        <v>6</v>
      </c>
      <c r="N38" s="39">
        <v>16</v>
      </c>
      <c r="O38" s="41"/>
      <c r="P38" s="41"/>
      <c r="Q38" s="41"/>
    </row>
    <row r="39" spans="1:17" ht="15">
      <c r="A39" s="40">
        <v>26</v>
      </c>
      <c r="B39" s="4" t="s">
        <v>116</v>
      </c>
      <c r="C39" s="45" t="s">
        <v>89</v>
      </c>
      <c r="D39" s="46" t="s">
        <v>79</v>
      </c>
      <c r="E39" s="40">
        <v>3</v>
      </c>
      <c r="F39" s="40">
        <v>5</v>
      </c>
      <c r="G39" s="40">
        <v>1</v>
      </c>
      <c r="H39" s="40">
        <v>5.5</v>
      </c>
      <c r="I39" s="22">
        <f t="shared" si="0"/>
        <v>14.5</v>
      </c>
      <c r="J39" s="22">
        <v>4</v>
      </c>
      <c r="K39" s="22">
        <v>5</v>
      </c>
      <c r="L39" s="40">
        <v>1</v>
      </c>
      <c r="M39" s="22">
        <v>6</v>
      </c>
      <c r="N39" s="39">
        <v>15.5</v>
      </c>
      <c r="O39" s="41"/>
      <c r="P39" s="41"/>
      <c r="Q39" s="41"/>
    </row>
    <row r="40" spans="1:17" ht="15">
      <c r="A40" s="40">
        <v>27</v>
      </c>
      <c r="B40" s="4" t="s">
        <v>116</v>
      </c>
      <c r="C40" s="45" t="s">
        <v>90</v>
      </c>
      <c r="D40" s="46" t="s">
        <v>322</v>
      </c>
      <c r="E40" s="40">
        <v>0.5</v>
      </c>
      <c r="F40" s="40">
        <v>5</v>
      </c>
      <c r="G40" s="40">
        <v>3</v>
      </c>
      <c r="H40" s="40">
        <v>7</v>
      </c>
      <c r="I40" s="22">
        <f t="shared" si="0"/>
        <v>15.5</v>
      </c>
      <c r="J40" s="22">
        <v>1</v>
      </c>
      <c r="K40" s="40">
        <v>5</v>
      </c>
      <c r="L40" s="22">
        <v>3</v>
      </c>
      <c r="M40" s="40">
        <v>7</v>
      </c>
      <c r="N40" s="39">
        <v>15.5</v>
      </c>
      <c r="O40" s="41"/>
      <c r="P40" s="41"/>
      <c r="Q40" s="41"/>
    </row>
    <row r="41" spans="1:17" ht="15">
      <c r="A41" s="40">
        <v>28</v>
      </c>
      <c r="B41" s="4" t="s">
        <v>116</v>
      </c>
      <c r="C41" s="45" t="s">
        <v>113</v>
      </c>
      <c r="D41" s="46" t="s">
        <v>115</v>
      </c>
      <c r="E41" s="40">
        <v>0</v>
      </c>
      <c r="F41" s="40">
        <v>3</v>
      </c>
      <c r="G41" s="40">
        <v>7</v>
      </c>
      <c r="H41" s="40">
        <v>5.5</v>
      </c>
      <c r="I41" s="22">
        <f t="shared" si="0"/>
        <v>15.5</v>
      </c>
      <c r="J41" s="22">
        <v>0</v>
      </c>
      <c r="K41" s="40">
        <v>3</v>
      </c>
      <c r="L41" s="40">
        <v>7</v>
      </c>
      <c r="M41" s="22">
        <v>6</v>
      </c>
      <c r="N41" s="39">
        <v>15.5</v>
      </c>
      <c r="O41" s="41"/>
      <c r="P41" s="41"/>
      <c r="Q41" s="41"/>
    </row>
    <row r="42" spans="1:17" ht="15">
      <c r="A42" s="40">
        <v>29</v>
      </c>
      <c r="B42" s="4" t="s">
        <v>116</v>
      </c>
      <c r="C42" s="45" t="s">
        <v>91</v>
      </c>
      <c r="D42" s="46" t="s">
        <v>322</v>
      </c>
      <c r="E42" s="40">
        <v>1</v>
      </c>
      <c r="F42" s="40">
        <v>7</v>
      </c>
      <c r="G42" s="40">
        <v>0</v>
      </c>
      <c r="H42" s="40">
        <v>7</v>
      </c>
      <c r="I42" s="22">
        <f t="shared" si="0"/>
        <v>15</v>
      </c>
      <c r="J42" s="22">
        <v>1</v>
      </c>
      <c r="K42" s="40">
        <v>7</v>
      </c>
      <c r="L42" s="22">
        <v>0</v>
      </c>
      <c r="M42" s="40">
        <v>7</v>
      </c>
      <c r="N42" s="39">
        <v>15</v>
      </c>
      <c r="O42" s="41"/>
      <c r="P42" s="41"/>
      <c r="Q42" s="41"/>
    </row>
    <row r="43" spans="3:17" ht="1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1"/>
      <c r="O43" s="41"/>
      <c r="P43" s="41"/>
      <c r="Q43" s="41"/>
    </row>
  </sheetData>
  <sheetProtection/>
  <autoFilter ref="A13:N42">
    <sortState ref="A14:N43">
      <sortCondition descending="1" sortBy="value" ref="N14:N43"/>
    </sortState>
  </autoFilter>
  <mergeCells count="5">
    <mergeCell ref="E12:H12"/>
    <mergeCell ref="J12:N12"/>
    <mergeCell ref="C6:P6"/>
    <mergeCell ref="C7:P7"/>
    <mergeCell ref="C8:P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4">
      <selection activeCell="A11" sqref="A11:Q11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34.00390625" style="0" customWidth="1"/>
    <col min="4" max="4" width="54.57421875" style="0" customWidth="1"/>
    <col min="5" max="13" width="9.140625" style="0" hidden="1" customWidth="1"/>
    <col min="14" max="17" width="9.140625" style="20" customWidth="1"/>
  </cols>
  <sheetData>
    <row r="1" ht="15"/>
    <row r="2" spans="1:13" ht="15">
      <c r="A2" s="9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9"/>
      <c r="B5" s="9"/>
      <c r="C5" s="9"/>
      <c r="D5" s="10"/>
      <c r="E5" s="11" t="s">
        <v>159</v>
      </c>
      <c r="F5" s="12"/>
      <c r="G5" s="12"/>
      <c r="H5" s="12"/>
      <c r="I5" s="12"/>
      <c r="J5" s="12"/>
      <c r="K5" s="10"/>
      <c r="L5" s="10"/>
      <c r="M5" s="10"/>
    </row>
    <row r="6" spans="1:16" ht="18.75">
      <c r="A6" s="8"/>
      <c r="B6" s="8"/>
      <c r="C6" s="250" t="s">
        <v>311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8.75">
      <c r="A7" s="8"/>
      <c r="B7" s="9"/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8.75">
      <c r="A8" s="8"/>
      <c r="B8" s="8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  <c r="P9" s="132" t="s">
        <v>318</v>
      </c>
    </row>
    <row r="10" spans="1:14" ht="15.75" thickBot="1">
      <c r="A10" s="10"/>
      <c r="B10" s="10"/>
      <c r="C10" s="14"/>
      <c r="D10" s="10"/>
      <c r="E10" s="10"/>
      <c r="F10" s="10"/>
      <c r="G10" s="10"/>
      <c r="H10" s="10"/>
      <c r="I10" s="10"/>
      <c r="J10" s="35"/>
      <c r="K10" s="35"/>
      <c r="L10" s="35"/>
      <c r="M10" s="35"/>
      <c r="N10" s="108"/>
    </row>
    <row r="11" spans="1:17" ht="30.75" thickBot="1">
      <c r="A11" s="228" t="s">
        <v>2</v>
      </c>
      <c r="B11" s="235" t="s">
        <v>3</v>
      </c>
      <c r="C11" s="236" t="s">
        <v>4</v>
      </c>
      <c r="D11" s="236" t="s">
        <v>5</v>
      </c>
      <c r="E11" s="229" t="s">
        <v>6</v>
      </c>
      <c r="F11" s="229" t="s">
        <v>7</v>
      </c>
      <c r="G11" s="229" t="s">
        <v>8</v>
      </c>
      <c r="H11" s="230" t="s">
        <v>9</v>
      </c>
      <c r="I11" s="231" t="s">
        <v>10</v>
      </c>
      <c r="J11" s="232" t="s">
        <v>6</v>
      </c>
      <c r="K11" s="229" t="s">
        <v>7</v>
      </c>
      <c r="L11" s="229" t="s">
        <v>8</v>
      </c>
      <c r="M11" s="230" t="s">
        <v>9</v>
      </c>
      <c r="N11" s="233" t="s">
        <v>10</v>
      </c>
      <c r="O11" s="229" t="s">
        <v>184</v>
      </c>
      <c r="P11" s="229" t="s">
        <v>187</v>
      </c>
      <c r="Q11" s="234" t="s">
        <v>185</v>
      </c>
    </row>
    <row r="12" spans="1:17" ht="15">
      <c r="A12" s="55">
        <v>1</v>
      </c>
      <c r="B12" s="53" t="s">
        <v>55</v>
      </c>
      <c r="C12" s="52" t="s">
        <v>31</v>
      </c>
      <c r="D12" s="52" t="s">
        <v>322</v>
      </c>
      <c r="E12" s="55">
        <v>7</v>
      </c>
      <c r="F12" s="55">
        <v>7</v>
      </c>
      <c r="G12" s="55">
        <v>7</v>
      </c>
      <c r="H12" s="55">
        <v>7</v>
      </c>
      <c r="I12" s="58">
        <f aca="true" t="shared" si="0" ref="I12:I40">E12+F12+G12+H12</f>
        <v>28</v>
      </c>
      <c r="J12" s="55">
        <v>7</v>
      </c>
      <c r="K12" s="55">
        <v>7</v>
      </c>
      <c r="L12" s="55">
        <v>7</v>
      </c>
      <c r="M12" s="55">
        <v>7</v>
      </c>
      <c r="N12" s="92">
        <f>J12+K12+L12+M12</f>
        <v>28</v>
      </c>
      <c r="O12" s="32"/>
      <c r="P12" s="32" t="s">
        <v>208</v>
      </c>
      <c r="Q12" s="32" t="s">
        <v>242</v>
      </c>
    </row>
    <row r="13" spans="1:17" ht="15">
      <c r="A13" s="55">
        <v>2</v>
      </c>
      <c r="B13" s="53" t="s">
        <v>55</v>
      </c>
      <c r="C13" s="52" t="s">
        <v>39</v>
      </c>
      <c r="D13" s="52" t="s">
        <v>322</v>
      </c>
      <c r="E13" s="55">
        <v>7</v>
      </c>
      <c r="F13" s="55">
        <v>7</v>
      </c>
      <c r="G13" s="55">
        <v>7</v>
      </c>
      <c r="H13" s="55">
        <v>7</v>
      </c>
      <c r="I13" s="58">
        <f t="shared" si="0"/>
        <v>28</v>
      </c>
      <c r="J13" s="55">
        <v>7</v>
      </c>
      <c r="K13" s="55">
        <v>7</v>
      </c>
      <c r="L13" s="55">
        <v>7</v>
      </c>
      <c r="M13" s="55">
        <v>7</v>
      </c>
      <c r="N13" s="92">
        <f>J13+K13+L13+M13</f>
        <v>28</v>
      </c>
      <c r="O13" s="32"/>
      <c r="P13" s="32" t="s">
        <v>208</v>
      </c>
      <c r="Q13" s="32" t="s">
        <v>242</v>
      </c>
    </row>
    <row r="14" spans="1:17" ht="15">
      <c r="A14" s="55">
        <v>3</v>
      </c>
      <c r="B14" s="53" t="s">
        <v>55</v>
      </c>
      <c r="C14" s="52" t="s">
        <v>49</v>
      </c>
      <c r="D14" s="52" t="s">
        <v>79</v>
      </c>
      <c r="E14" s="55">
        <v>7</v>
      </c>
      <c r="F14" s="55">
        <v>7</v>
      </c>
      <c r="G14" s="55">
        <v>6.5</v>
      </c>
      <c r="H14" s="55">
        <v>7</v>
      </c>
      <c r="I14" s="58">
        <f t="shared" si="0"/>
        <v>27.5</v>
      </c>
      <c r="J14" s="55">
        <v>7</v>
      </c>
      <c r="K14" s="55">
        <v>7</v>
      </c>
      <c r="L14" s="54">
        <v>7</v>
      </c>
      <c r="M14" s="55">
        <v>7</v>
      </c>
      <c r="N14" s="32">
        <v>28</v>
      </c>
      <c r="O14" s="32"/>
      <c r="P14" s="32" t="s">
        <v>208</v>
      </c>
      <c r="Q14" s="32" t="s">
        <v>242</v>
      </c>
    </row>
    <row r="15" spans="1:17" ht="15">
      <c r="A15" s="67">
        <v>4</v>
      </c>
      <c r="B15" s="65" t="s">
        <v>55</v>
      </c>
      <c r="C15" s="64" t="s">
        <v>46</v>
      </c>
      <c r="D15" s="64" t="s">
        <v>79</v>
      </c>
      <c r="E15" s="67">
        <v>7</v>
      </c>
      <c r="F15" s="67">
        <v>7</v>
      </c>
      <c r="G15" s="67">
        <v>3</v>
      </c>
      <c r="H15" s="67">
        <v>6.5</v>
      </c>
      <c r="I15" s="72">
        <f t="shared" si="0"/>
        <v>23.5</v>
      </c>
      <c r="J15" s="67">
        <v>7</v>
      </c>
      <c r="K15" s="67">
        <v>7</v>
      </c>
      <c r="L15" s="66">
        <v>7</v>
      </c>
      <c r="M15" s="67">
        <v>6.5</v>
      </c>
      <c r="N15" s="135">
        <f>SUM(J15:M15)</f>
        <v>27.5</v>
      </c>
      <c r="O15" s="135"/>
      <c r="P15" s="135" t="s">
        <v>208</v>
      </c>
      <c r="Q15" s="135" t="s">
        <v>246</v>
      </c>
    </row>
    <row r="16" spans="1:17" ht="15">
      <c r="A16" s="67">
        <v>5</v>
      </c>
      <c r="B16" s="65" t="s">
        <v>55</v>
      </c>
      <c r="C16" s="64" t="s">
        <v>43</v>
      </c>
      <c r="D16" s="64" t="s">
        <v>79</v>
      </c>
      <c r="E16" s="67">
        <v>7</v>
      </c>
      <c r="F16" s="67">
        <v>7</v>
      </c>
      <c r="G16" s="67">
        <v>7</v>
      </c>
      <c r="H16" s="67">
        <v>5</v>
      </c>
      <c r="I16" s="72">
        <f t="shared" si="0"/>
        <v>26</v>
      </c>
      <c r="J16" s="67">
        <v>7</v>
      </c>
      <c r="K16" s="67">
        <v>7</v>
      </c>
      <c r="L16" s="67">
        <v>7</v>
      </c>
      <c r="M16" s="67">
        <v>5</v>
      </c>
      <c r="N16" s="135">
        <v>26</v>
      </c>
      <c r="O16" s="135"/>
      <c r="P16" s="135" t="s">
        <v>208</v>
      </c>
      <c r="Q16" s="135" t="s">
        <v>246</v>
      </c>
    </row>
    <row r="17" spans="1:17" ht="15">
      <c r="A17" s="76">
        <v>6</v>
      </c>
      <c r="B17" s="73" t="s">
        <v>55</v>
      </c>
      <c r="C17" s="75" t="s">
        <v>42</v>
      </c>
      <c r="D17" s="75" t="s">
        <v>79</v>
      </c>
      <c r="E17" s="76">
        <v>7</v>
      </c>
      <c r="F17" s="76">
        <v>7</v>
      </c>
      <c r="G17" s="76">
        <v>1</v>
      </c>
      <c r="H17" s="76">
        <v>5</v>
      </c>
      <c r="I17" s="77">
        <f t="shared" si="0"/>
        <v>20</v>
      </c>
      <c r="J17" s="76">
        <v>7</v>
      </c>
      <c r="K17" s="76">
        <v>7</v>
      </c>
      <c r="L17" s="34">
        <v>6.5</v>
      </c>
      <c r="M17" s="76">
        <v>5</v>
      </c>
      <c r="N17" s="33">
        <f>SUM(J17:M17)</f>
        <v>25.5</v>
      </c>
      <c r="O17" s="33"/>
      <c r="P17" s="33" t="s">
        <v>208</v>
      </c>
      <c r="Q17" s="33" t="s">
        <v>243</v>
      </c>
    </row>
    <row r="18" spans="1:17" ht="15">
      <c r="A18" s="76">
        <v>7</v>
      </c>
      <c r="B18" s="73" t="s">
        <v>55</v>
      </c>
      <c r="C18" s="75" t="s">
        <v>27</v>
      </c>
      <c r="D18" s="75" t="s">
        <v>79</v>
      </c>
      <c r="E18" s="76">
        <v>7</v>
      </c>
      <c r="F18" s="76">
        <v>7</v>
      </c>
      <c r="G18" s="76">
        <v>7</v>
      </c>
      <c r="H18" s="76">
        <v>4</v>
      </c>
      <c r="I18" s="77">
        <f t="shared" si="0"/>
        <v>25</v>
      </c>
      <c r="J18" s="76">
        <v>7</v>
      </c>
      <c r="K18" s="76">
        <v>7</v>
      </c>
      <c r="L18" s="76">
        <v>7</v>
      </c>
      <c r="M18" s="76">
        <v>4</v>
      </c>
      <c r="N18" s="95">
        <f>J18+K18+L18+M18</f>
        <v>25</v>
      </c>
      <c r="O18" s="33"/>
      <c r="P18" s="33" t="s">
        <v>208</v>
      </c>
      <c r="Q18" s="33" t="s">
        <v>243</v>
      </c>
    </row>
    <row r="19" spans="1:17" ht="15">
      <c r="A19" s="76">
        <v>8</v>
      </c>
      <c r="B19" s="73" t="s">
        <v>55</v>
      </c>
      <c r="C19" s="75" t="s">
        <v>40</v>
      </c>
      <c r="D19" s="75" t="s">
        <v>79</v>
      </c>
      <c r="E19" s="76">
        <v>4</v>
      </c>
      <c r="F19" s="76">
        <v>7</v>
      </c>
      <c r="G19" s="76">
        <v>6.5</v>
      </c>
      <c r="H19" s="76">
        <v>5.5</v>
      </c>
      <c r="I19" s="77">
        <f t="shared" si="0"/>
        <v>23</v>
      </c>
      <c r="J19" s="34">
        <v>5.5</v>
      </c>
      <c r="K19" s="76">
        <v>7</v>
      </c>
      <c r="L19" s="34">
        <v>7</v>
      </c>
      <c r="M19" s="34">
        <v>5.5</v>
      </c>
      <c r="N19" s="33">
        <f>SUM(J19:M19)</f>
        <v>25</v>
      </c>
      <c r="O19" s="33"/>
      <c r="P19" s="33" t="s">
        <v>208</v>
      </c>
      <c r="Q19" s="33" t="s">
        <v>243</v>
      </c>
    </row>
    <row r="20" spans="1:17" ht="15">
      <c r="A20" s="76">
        <v>9</v>
      </c>
      <c r="B20" s="73" t="s">
        <v>55</v>
      </c>
      <c r="C20" s="75" t="s">
        <v>57</v>
      </c>
      <c r="D20" s="75" t="s">
        <v>79</v>
      </c>
      <c r="E20" s="76">
        <v>7</v>
      </c>
      <c r="F20" s="76">
        <v>7</v>
      </c>
      <c r="G20" s="76">
        <v>7</v>
      </c>
      <c r="H20" s="76">
        <v>4</v>
      </c>
      <c r="I20" s="77">
        <f t="shared" si="0"/>
        <v>25</v>
      </c>
      <c r="J20" s="76">
        <v>7</v>
      </c>
      <c r="K20" s="76">
        <v>7</v>
      </c>
      <c r="L20" s="76">
        <v>7</v>
      </c>
      <c r="M20" s="76">
        <v>4</v>
      </c>
      <c r="N20" s="95">
        <f>J20+K20+L20+M20</f>
        <v>25</v>
      </c>
      <c r="O20" s="33"/>
      <c r="P20" s="33" t="s">
        <v>208</v>
      </c>
      <c r="Q20" s="33" t="s">
        <v>243</v>
      </c>
    </row>
    <row r="21" spans="1:17" ht="15">
      <c r="A21" s="40">
        <v>10</v>
      </c>
      <c r="B21" s="1" t="s">
        <v>55</v>
      </c>
      <c r="C21" s="45" t="s">
        <v>41</v>
      </c>
      <c r="D21" s="45" t="s">
        <v>79</v>
      </c>
      <c r="E21" s="40">
        <v>7</v>
      </c>
      <c r="F21" s="40">
        <v>6</v>
      </c>
      <c r="G21" s="40">
        <v>6</v>
      </c>
      <c r="H21" s="40">
        <v>4.5</v>
      </c>
      <c r="I21" s="47">
        <f t="shared" si="0"/>
        <v>23.5</v>
      </c>
      <c r="J21" s="40">
        <v>7</v>
      </c>
      <c r="K21" s="40">
        <v>6</v>
      </c>
      <c r="L21" s="22">
        <v>7</v>
      </c>
      <c r="M21" s="40">
        <v>4.5</v>
      </c>
      <c r="N21" s="39">
        <f>SUM(J21:M21)</f>
        <v>24.5</v>
      </c>
      <c r="O21" s="39"/>
      <c r="P21" s="39" t="s">
        <v>208</v>
      </c>
      <c r="Q21" s="39" t="s">
        <v>244</v>
      </c>
    </row>
    <row r="22" spans="1:17" ht="15">
      <c r="A22" s="40">
        <v>11</v>
      </c>
      <c r="B22" s="1" t="s">
        <v>55</v>
      </c>
      <c r="C22" s="45" t="s">
        <v>47</v>
      </c>
      <c r="D22" s="45" t="s">
        <v>322</v>
      </c>
      <c r="E22" s="40">
        <v>7</v>
      </c>
      <c r="F22" s="40">
        <v>5</v>
      </c>
      <c r="G22" s="40">
        <v>7</v>
      </c>
      <c r="H22" s="40">
        <v>5.5</v>
      </c>
      <c r="I22" s="47">
        <f t="shared" si="0"/>
        <v>24.5</v>
      </c>
      <c r="J22" s="40">
        <v>7</v>
      </c>
      <c r="K22" s="22">
        <v>5.5</v>
      </c>
      <c r="L22" s="40">
        <v>7</v>
      </c>
      <c r="M22" s="40">
        <v>5.5</v>
      </c>
      <c r="N22" s="39">
        <v>24.5</v>
      </c>
      <c r="O22" s="39"/>
      <c r="P22" s="39" t="s">
        <v>208</v>
      </c>
      <c r="Q22" s="39" t="s">
        <v>244</v>
      </c>
    </row>
    <row r="23" spans="1:17" ht="15">
      <c r="A23" s="40">
        <v>12</v>
      </c>
      <c r="B23" s="1" t="s">
        <v>55</v>
      </c>
      <c r="C23" s="45" t="s">
        <v>51</v>
      </c>
      <c r="D23" s="45" t="s">
        <v>79</v>
      </c>
      <c r="E23" s="40">
        <v>7</v>
      </c>
      <c r="F23" s="40">
        <v>1</v>
      </c>
      <c r="G23" s="40">
        <v>7</v>
      </c>
      <c r="H23" s="40">
        <v>2</v>
      </c>
      <c r="I23" s="47">
        <f t="shared" si="0"/>
        <v>17</v>
      </c>
      <c r="J23" s="40">
        <v>7</v>
      </c>
      <c r="K23" s="22">
        <v>3</v>
      </c>
      <c r="L23" s="40">
        <v>7</v>
      </c>
      <c r="M23" s="22">
        <v>7</v>
      </c>
      <c r="N23" s="39">
        <f>SUM(J23:M23)</f>
        <v>24</v>
      </c>
      <c r="O23" s="39"/>
      <c r="P23" s="39" t="s">
        <v>208</v>
      </c>
      <c r="Q23" s="39" t="s">
        <v>244</v>
      </c>
    </row>
    <row r="24" spans="1:17" ht="15">
      <c r="A24" s="40">
        <v>13</v>
      </c>
      <c r="B24" s="1" t="s">
        <v>55</v>
      </c>
      <c r="C24" s="45" t="s">
        <v>35</v>
      </c>
      <c r="D24" s="45" t="s">
        <v>79</v>
      </c>
      <c r="E24" s="40">
        <v>7</v>
      </c>
      <c r="F24" s="40">
        <v>6</v>
      </c>
      <c r="G24" s="40">
        <v>1.5</v>
      </c>
      <c r="H24" s="40">
        <v>3</v>
      </c>
      <c r="I24" s="47">
        <f t="shared" si="0"/>
        <v>17.5</v>
      </c>
      <c r="J24" s="40">
        <v>7</v>
      </c>
      <c r="K24" s="22">
        <v>6</v>
      </c>
      <c r="L24" s="22">
        <v>7</v>
      </c>
      <c r="M24" s="40">
        <v>3</v>
      </c>
      <c r="N24" s="39">
        <f>SUM(J24:M24)</f>
        <v>23</v>
      </c>
      <c r="O24" s="39"/>
      <c r="P24" s="39" t="s">
        <v>208</v>
      </c>
      <c r="Q24" s="39" t="s">
        <v>244</v>
      </c>
    </row>
    <row r="25" spans="1:17" ht="15">
      <c r="A25" s="40">
        <v>14</v>
      </c>
      <c r="B25" s="1" t="s">
        <v>55</v>
      </c>
      <c r="C25" s="45" t="s">
        <v>38</v>
      </c>
      <c r="D25" s="45" t="s">
        <v>79</v>
      </c>
      <c r="E25" s="40">
        <v>7</v>
      </c>
      <c r="F25" s="40">
        <v>5</v>
      </c>
      <c r="G25" s="40">
        <v>7</v>
      </c>
      <c r="H25" s="40">
        <v>4</v>
      </c>
      <c r="I25" s="47">
        <f t="shared" si="0"/>
        <v>23</v>
      </c>
      <c r="J25" s="40">
        <v>7</v>
      </c>
      <c r="K25" s="40">
        <v>5</v>
      </c>
      <c r="L25" s="40">
        <v>7</v>
      </c>
      <c r="M25" s="40">
        <v>4</v>
      </c>
      <c r="N25" s="83">
        <f>J25+K25+L25+M25</f>
        <v>23</v>
      </c>
      <c r="O25" s="39"/>
      <c r="P25" s="39" t="s">
        <v>208</v>
      </c>
      <c r="Q25" s="39" t="s">
        <v>244</v>
      </c>
    </row>
    <row r="26" spans="1:17" ht="15">
      <c r="A26" s="40">
        <v>15</v>
      </c>
      <c r="B26" s="1" t="s">
        <v>55</v>
      </c>
      <c r="C26" s="45" t="s">
        <v>56</v>
      </c>
      <c r="D26" s="45" t="s">
        <v>322</v>
      </c>
      <c r="E26" s="40">
        <v>7</v>
      </c>
      <c r="F26" s="40">
        <v>6</v>
      </c>
      <c r="G26" s="40">
        <v>6</v>
      </c>
      <c r="H26" s="40">
        <v>4</v>
      </c>
      <c r="I26" s="47">
        <f t="shared" si="0"/>
        <v>23</v>
      </c>
      <c r="J26" s="40">
        <v>7</v>
      </c>
      <c r="K26" s="40">
        <v>6</v>
      </c>
      <c r="L26" s="40">
        <v>6</v>
      </c>
      <c r="M26" s="40">
        <v>4</v>
      </c>
      <c r="N26" s="83">
        <f>J26+K26+L26+M26</f>
        <v>23</v>
      </c>
      <c r="O26" s="39"/>
      <c r="P26" s="39" t="s">
        <v>208</v>
      </c>
      <c r="Q26" s="39" t="s">
        <v>244</v>
      </c>
    </row>
    <row r="27" spans="1:17" ht="15">
      <c r="A27" s="40">
        <v>16</v>
      </c>
      <c r="B27" s="1" t="s">
        <v>55</v>
      </c>
      <c r="C27" s="45" t="s">
        <v>28</v>
      </c>
      <c r="D27" s="45" t="s">
        <v>322</v>
      </c>
      <c r="E27" s="40">
        <v>7</v>
      </c>
      <c r="F27" s="40">
        <v>3</v>
      </c>
      <c r="G27" s="40">
        <v>7</v>
      </c>
      <c r="H27" s="40">
        <v>5.5</v>
      </c>
      <c r="I27" s="47">
        <f t="shared" si="0"/>
        <v>22.5</v>
      </c>
      <c r="J27" s="40">
        <v>7</v>
      </c>
      <c r="K27" s="40">
        <v>3</v>
      </c>
      <c r="L27" s="40">
        <v>7</v>
      </c>
      <c r="M27" s="40">
        <v>5.5</v>
      </c>
      <c r="N27" s="83">
        <f>J27+K27+L27+M27</f>
        <v>22.5</v>
      </c>
      <c r="O27" s="39">
        <v>28</v>
      </c>
      <c r="P27" s="39" t="s">
        <v>208</v>
      </c>
      <c r="Q27" s="83" t="s">
        <v>244</v>
      </c>
    </row>
    <row r="28" spans="1:17" ht="15">
      <c r="A28" s="40">
        <v>17</v>
      </c>
      <c r="B28" s="1" t="s">
        <v>55</v>
      </c>
      <c r="C28" s="45" t="s">
        <v>36</v>
      </c>
      <c r="D28" s="45" t="s">
        <v>322</v>
      </c>
      <c r="E28" s="40">
        <v>7</v>
      </c>
      <c r="F28" s="40">
        <v>4</v>
      </c>
      <c r="G28" s="40">
        <v>6</v>
      </c>
      <c r="H28" s="40">
        <v>4.5</v>
      </c>
      <c r="I28" s="47">
        <f t="shared" si="0"/>
        <v>21.5</v>
      </c>
      <c r="J28" s="40">
        <v>7</v>
      </c>
      <c r="K28" s="40">
        <v>4</v>
      </c>
      <c r="L28" s="40">
        <v>7</v>
      </c>
      <c r="M28" s="40">
        <v>4.5</v>
      </c>
      <c r="N28" s="83">
        <f>J28+K28+L28+M28</f>
        <v>22.5</v>
      </c>
      <c r="O28" s="83">
        <v>28</v>
      </c>
      <c r="P28" s="83" t="s">
        <v>207</v>
      </c>
      <c r="Q28" s="39" t="s">
        <v>244</v>
      </c>
    </row>
    <row r="29" spans="1:17" ht="15">
      <c r="A29" s="40">
        <v>18</v>
      </c>
      <c r="B29" s="1" t="s">
        <v>55</v>
      </c>
      <c r="C29" s="45" t="s">
        <v>32</v>
      </c>
      <c r="D29" s="45" t="s">
        <v>79</v>
      </c>
      <c r="E29" s="40">
        <v>7</v>
      </c>
      <c r="F29" s="40">
        <v>2</v>
      </c>
      <c r="G29" s="40">
        <v>7</v>
      </c>
      <c r="H29" s="40">
        <v>6.5</v>
      </c>
      <c r="I29" s="47">
        <f t="shared" si="0"/>
        <v>22.5</v>
      </c>
      <c r="J29" s="40">
        <v>7</v>
      </c>
      <c r="K29" s="22">
        <v>2</v>
      </c>
      <c r="L29" s="40">
        <v>7</v>
      </c>
      <c r="M29" s="22">
        <v>6.5</v>
      </c>
      <c r="N29" s="39">
        <v>22.5</v>
      </c>
      <c r="O29" s="39">
        <v>26</v>
      </c>
      <c r="P29" s="83" t="s">
        <v>207</v>
      </c>
      <c r="Q29" s="39" t="s">
        <v>244</v>
      </c>
    </row>
    <row r="30" spans="1:17" ht="15">
      <c r="A30" s="40">
        <v>19</v>
      </c>
      <c r="B30" s="1" t="s">
        <v>55</v>
      </c>
      <c r="C30" s="45" t="s">
        <v>34</v>
      </c>
      <c r="D30" s="45" t="s">
        <v>79</v>
      </c>
      <c r="E30" s="40">
        <v>7</v>
      </c>
      <c r="F30" s="40">
        <v>3</v>
      </c>
      <c r="G30" s="40">
        <v>4</v>
      </c>
      <c r="H30" s="40">
        <v>6.5</v>
      </c>
      <c r="I30" s="47">
        <f t="shared" si="0"/>
        <v>20.5</v>
      </c>
      <c r="J30" s="40">
        <v>7</v>
      </c>
      <c r="K30" s="22">
        <v>3</v>
      </c>
      <c r="L30" s="22">
        <v>6</v>
      </c>
      <c r="M30" s="40">
        <v>6.5</v>
      </c>
      <c r="N30" s="39">
        <v>22.5</v>
      </c>
      <c r="O30" s="39">
        <v>26</v>
      </c>
      <c r="P30" s="83" t="s">
        <v>207</v>
      </c>
      <c r="Q30" s="39" t="s">
        <v>244</v>
      </c>
    </row>
    <row r="31" spans="1:17" ht="15">
      <c r="A31" s="40">
        <v>20</v>
      </c>
      <c r="B31" s="1" t="s">
        <v>55</v>
      </c>
      <c r="C31" s="45" t="s">
        <v>29</v>
      </c>
      <c r="D31" s="45" t="s">
        <v>79</v>
      </c>
      <c r="E31" s="40">
        <v>7</v>
      </c>
      <c r="F31" s="40">
        <v>7</v>
      </c>
      <c r="G31" s="40">
        <v>1</v>
      </c>
      <c r="H31" s="40">
        <v>3</v>
      </c>
      <c r="I31" s="47">
        <f t="shared" si="0"/>
        <v>18</v>
      </c>
      <c r="J31" s="40">
        <v>7</v>
      </c>
      <c r="K31" s="40">
        <v>7</v>
      </c>
      <c r="L31" s="22">
        <v>5</v>
      </c>
      <c r="M31" s="22">
        <v>3</v>
      </c>
      <c r="N31" s="39">
        <f>SUM(J31:M31)</f>
        <v>22</v>
      </c>
      <c r="O31" s="41"/>
      <c r="P31" s="41"/>
      <c r="Q31" s="41"/>
    </row>
    <row r="32" spans="1:17" ht="15">
      <c r="A32" s="40">
        <v>21</v>
      </c>
      <c r="B32" s="1" t="s">
        <v>55</v>
      </c>
      <c r="C32" s="45" t="s">
        <v>50</v>
      </c>
      <c r="D32" s="45" t="s">
        <v>322</v>
      </c>
      <c r="E32" s="40">
        <v>7</v>
      </c>
      <c r="F32" s="40">
        <v>4</v>
      </c>
      <c r="G32" s="40">
        <v>6.5</v>
      </c>
      <c r="H32" s="40">
        <v>2.5</v>
      </c>
      <c r="I32" s="47">
        <f t="shared" si="0"/>
        <v>20</v>
      </c>
      <c r="J32" s="40">
        <v>7</v>
      </c>
      <c r="K32" s="40">
        <v>4</v>
      </c>
      <c r="L32" s="40">
        <v>6.5</v>
      </c>
      <c r="M32" s="40">
        <v>2.5</v>
      </c>
      <c r="N32" s="83">
        <f>J32+K32+L32+M32</f>
        <v>20</v>
      </c>
      <c r="O32" s="41"/>
      <c r="P32" s="41"/>
      <c r="Q32" s="41"/>
    </row>
    <row r="33" spans="1:17" ht="15">
      <c r="A33" s="40">
        <v>22</v>
      </c>
      <c r="B33" s="1" t="s">
        <v>55</v>
      </c>
      <c r="C33" s="45" t="s">
        <v>30</v>
      </c>
      <c r="D33" s="45" t="s">
        <v>79</v>
      </c>
      <c r="E33" s="40">
        <v>7</v>
      </c>
      <c r="F33" s="40">
        <v>1</v>
      </c>
      <c r="G33" s="40">
        <v>7</v>
      </c>
      <c r="H33" s="40">
        <v>4</v>
      </c>
      <c r="I33" s="47">
        <f t="shared" si="0"/>
        <v>19</v>
      </c>
      <c r="J33" s="40">
        <v>7</v>
      </c>
      <c r="K33" s="22">
        <v>1.5</v>
      </c>
      <c r="L33" s="40">
        <v>7</v>
      </c>
      <c r="M33" s="22">
        <v>4</v>
      </c>
      <c r="N33" s="39">
        <v>19</v>
      </c>
      <c r="O33" s="41"/>
      <c r="P33" s="41"/>
      <c r="Q33" s="41"/>
    </row>
    <row r="34" spans="1:17" ht="15">
      <c r="A34" s="40">
        <v>23</v>
      </c>
      <c r="B34" s="1" t="s">
        <v>55</v>
      </c>
      <c r="C34" s="45" t="s">
        <v>45</v>
      </c>
      <c r="D34" s="45" t="s">
        <v>324</v>
      </c>
      <c r="E34" s="40">
        <v>7</v>
      </c>
      <c r="F34" s="40">
        <v>2</v>
      </c>
      <c r="G34" s="40">
        <v>7</v>
      </c>
      <c r="H34" s="40">
        <v>2.5</v>
      </c>
      <c r="I34" s="47">
        <f t="shared" si="0"/>
        <v>18.5</v>
      </c>
      <c r="J34" s="40">
        <v>7</v>
      </c>
      <c r="K34" s="22">
        <v>2</v>
      </c>
      <c r="L34" s="40">
        <v>7</v>
      </c>
      <c r="M34" s="40">
        <v>2.5</v>
      </c>
      <c r="N34" s="39">
        <v>18.5</v>
      </c>
      <c r="O34" s="41"/>
      <c r="P34" s="41"/>
      <c r="Q34" s="41"/>
    </row>
    <row r="35" spans="1:17" ht="15">
      <c r="A35" s="40">
        <v>24</v>
      </c>
      <c r="B35" s="1" t="s">
        <v>55</v>
      </c>
      <c r="C35" s="45" t="s">
        <v>53</v>
      </c>
      <c r="D35" s="45" t="s">
        <v>322</v>
      </c>
      <c r="E35" s="40">
        <v>7</v>
      </c>
      <c r="F35" s="40">
        <v>7</v>
      </c>
      <c r="G35" s="40">
        <v>0</v>
      </c>
      <c r="H35" s="40">
        <v>4</v>
      </c>
      <c r="I35" s="47">
        <f t="shared" si="0"/>
        <v>18</v>
      </c>
      <c r="J35" s="40">
        <v>7</v>
      </c>
      <c r="K35" s="40">
        <v>7</v>
      </c>
      <c r="L35" s="22">
        <v>0.5</v>
      </c>
      <c r="M35" s="22">
        <v>4</v>
      </c>
      <c r="N35" s="39">
        <v>18</v>
      </c>
      <c r="O35" s="41"/>
      <c r="P35" s="41"/>
      <c r="Q35" s="41"/>
    </row>
    <row r="36" spans="1:17" ht="15">
      <c r="A36" s="40">
        <v>25</v>
      </c>
      <c r="B36" s="1" t="s">
        <v>55</v>
      </c>
      <c r="C36" s="45" t="s">
        <v>37</v>
      </c>
      <c r="D36" s="45" t="s">
        <v>322</v>
      </c>
      <c r="E36" s="40">
        <v>7</v>
      </c>
      <c r="F36" s="40">
        <v>4</v>
      </c>
      <c r="G36" s="40">
        <v>6.5</v>
      </c>
      <c r="H36" s="40">
        <v>1</v>
      </c>
      <c r="I36" s="47">
        <f t="shared" si="0"/>
        <v>18.5</v>
      </c>
      <c r="J36" s="40">
        <v>7</v>
      </c>
      <c r="K36" s="22">
        <v>2.5</v>
      </c>
      <c r="L36" s="22">
        <v>6.5</v>
      </c>
      <c r="M36" s="22">
        <v>1</v>
      </c>
      <c r="N36" s="39">
        <v>17</v>
      </c>
      <c r="O36" s="41"/>
      <c r="P36" s="41"/>
      <c r="Q36" s="41"/>
    </row>
    <row r="37" spans="1:17" ht="15">
      <c r="A37" s="40">
        <v>26</v>
      </c>
      <c r="B37" s="1" t="s">
        <v>55</v>
      </c>
      <c r="C37" s="45" t="s">
        <v>52</v>
      </c>
      <c r="D37" s="45" t="s">
        <v>322</v>
      </c>
      <c r="E37" s="40">
        <v>7</v>
      </c>
      <c r="F37" s="40">
        <v>1</v>
      </c>
      <c r="G37" s="40">
        <v>0.5</v>
      </c>
      <c r="H37" s="40">
        <v>3.5</v>
      </c>
      <c r="I37" s="47">
        <f t="shared" si="0"/>
        <v>12</v>
      </c>
      <c r="J37" s="40">
        <v>7</v>
      </c>
      <c r="K37" s="22">
        <v>1</v>
      </c>
      <c r="L37" s="22">
        <v>5.5</v>
      </c>
      <c r="M37" s="40">
        <v>3.5</v>
      </c>
      <c r="N37" s="39">
        <v>17</v>
      </c>
      <c r="O37" s="41"/>
      <c r="P37" s="41"/>
      <c r="Q37" s="41"/>
    </row>
    <row r="38" spans="1:17" ht="15">
      <c r="A38" s="40">
        <v>27</v>
      </c>
      <c r="B38" s="1" t="s">
        <v>55</v>
      </c>
      <c r="C38" s="45" t="s">
        <v>33</v>
      </c>
      <c r="D38" s="45" t="s">
        <v>322</v>
      </c>
      <c r="E38" s="40">
        <v>7</v>
      </c>
      <c r="F38" s="40">
        <v>1</v>
      </c>
      <c r="G38" s="40">
        <v>7</v>
      </c>
      <c r="H38" s="40">
        <v>1.5</v>
      </c>
      <c r="I38" s="47">
        <f t="shared" si="0"/>
        <v>16.5</v>
      </c>
      <c r="J38" s="40">
        <v>7</v>
      </c>
      <c r="K38" s="22">
        <v>0.5</v>
      </c>
      <c r="L38" s="40">
        <v>7</v>
      </c>
      <c r="M38" s="22">
        <v>1</v>
      </c>
      <c r="N38" s="39">
        <v>16.5</v>
      </c>
      <c r="O38" s="41"/>
      <c r="P38" s="41"/>
      <c r="Q38" s="41"/>
    </row>
    <row r="39" spans="1:17" ht="15">
      <c r="A39" s="40">
        <v>28</v>
      </c>
      <c r="B39" s="1" t="s">
        <v>55</v>
      </c>
      <c r="C39" s="45" t="s">
        <v>44</v>
      </c>
      <c r="D39" s="45" t="s">
        <v>79</v>
      </c>
      <c r="E39" s="40">
        <v>7</v>
      </c>
      <c r="F39" s="40">
        <v>5</v>
      </c>
      <c r="G39" s="40">
        <v>0</v>
      </c>
      <c r="H39" s="40">
        <v>4.5</v>
      </c>
      <c r="I39" s="47">
        <f t="shared" si="0"/>
        <v>16.5</v>
      </c>
      <c r="J39" s="40">
        <v>7</v>
      </c>
      <c r="K39" s="40">
        <v>5</v>
      </c>
      <c r="L39" s="22">
        <v>0.5</v>
      </c>
      <c r="M39" s="40">
        <v>4.5</v>
      </c>
      <c r="N39" s="39">
        <v>16.5</v>
      </c>
      <c r="O39" s="41"/>
      <c r="P39" s="41"/>
      <c r="Q39" s="41"/>
    </row>
    <row r="40" spans="1:17" ht="15">
      <c r="A40" s="40">
        <v>29</v>
      </c>
      <c r="B40" s="1" t="s">
        <v>55</v>
      </c>
      <c r="C40" s="45" t="s">
        <v>48</v>
      </c>
      <c r="D40" s="45" t="s">
        <v>79</v>
      </c>
      <c r="E40" s="40">
        <v>7</v>
      </c>
      <c r="F40" s="40">
        <v>2</v>
      </c>
      <c r="G40" s="40">
        <v>1.5</v>
      </c>
      <c r="H40" s="40">
        <v>3.5</v>
      </c>
      <c r="I40" s="47">
        <f t="shared" si="0"/>
        <v>14</v>
      </c>
      <c r="J40" s="40">
        <v>7</v>
      </c>
      <c r="K40" s="22">
        <v>3.5</v>
      </c>
      <c r="L40" s="22">
        <v>2.5</v>
      </c>
      <c r="M40" s="22">
        <v>3</v>
      </c>
      <c r="N40" s="39">
        <v>16.5</v>
      </c>
      <c r="O40" s="41"/>
      <c r="P40" s="41"/>
      <c r="Q40" s="41"/>
    </row>
    <row r="41" spans="3:17" ht="1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1"/>
      <c r="O41" s="41"/>
      <c r="P41" s="41"/>
      <c r="Q41" s="41"/>
    </row>
  </sheetData>
  <sheetProtection/>
  <autoFilter ref="A11:N40">
    <sortState ref="A12:N41">
      <sortCondition descending="1" sortBy="value" ref="N12:N41"/>
    </sortState>
  </autoFilter>
  <mergeCells count="3">
    <mergeCell ref="C6:P6"/>
    <mergeCell ref="C7:P7"/>
    <mergeCell ref="C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7">
      <selection activeCell="Q12" sqref="Q12"/>
    </sheetView>
  </sheetViews>
  <sheetFormatPr defaultColWidth="9.140625" defaultRowHeight="15"/>
  <cols>
    <col min="1" max="1" width="4.7109375" style="0" customWidth="1"/>
    <col min="3" max="3" width="32.8515625" style="0" customWidth="1"/>
    <col min="4" max="4" width="55.00390625" style="0" customWidth="1"/>
    <col min="5" max="13" width="9.140625" style="0" hidden="1" customWidth="1"/>
    <col min="14" max="17" width="9.140625" style="20" customWidth="1"/>
  </cols>
  <sheetData>
    <row r="1" ht="15"/>
    <row r="2" spans="1:13" ht="15">
      <c r="A2" s="9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9"/>
      <c r="B5" s="9"/>
      <c r="C5" s="9"/>
      <c r="D5" s="10"/>
      <c r="E5" s="11"/>
      <c r="F5" s="12"/>
      <c r="G5" s="12"/>
      <c r="H5" s="12"/>
      <c r="I5" s="12"/>
      <c r="J5" s="12"/>
      <c r="K5" s="10"/>
      <c r="L5" s="10"/>
      <c r="M5" s="10"/>
    </row>
    <row r="6" spans="1:16" ht="18.75">
      <c r="A6" s="8"/>
      <c r="B6" s="8"/>
      <c r="C6" s="250" t="s">
        <v>311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18.75">
      <c r="A7" s="8"/>
      <c r="B7" s="9"/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8.75">
      <c r="A8" s="8"/>
      <c r="B8" s="8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:1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</row>
    <row r="10" spans="1:15" ht="15.75" thickBot="1">
      <c r="A10" s="10"/>
      <c r="B10" s="10"/>
      <c r="C10" s="14"/>
      <c r="D10" s="10"/>
      <c r="E10" s="10"/>
      <c r="F10" s="10"/>
      <c r="G10" s="10"/>
      <c r="H10" s="10"/>
      <c r="I10" s="10"/>
      <c r="J10" s="35"/>
      <c r="K10" s="35"/>
      <c r="L10" s="35"/>
      <c r="M10" s="35"/>
      <c r="N10" s="108"/>
      <c r="O10" s="132" t="s">
        <v>315</v>
      </c>
    </row>
    <row r="11" spans="1:14" ht="15.75" thickBot="1">
      <c r="A11" s="10"/>
      <c r="B11" s="10"/>
      <c r="C11" s="10"/>
      <c r="D11" s="10"/>
      <c r="E11" s="15" t="s">
        <v>0</v>
      </c>
      <c r="F11" s="16"/>
      <c r="G11" s="16"/>
      <c r="H11" s="16"/>
      <c r="I11" s="17"/>
      <c r="J11" s="18" t="s">
        <v>1</v>
      </c>
      <c r="K11" s="19"/>
      <c r="L11" s="19"/>
      <c r="M11" s="19"/>
      <c r="N11" s="108"/>
    </row>
    <row r="12" spans="1:17" ht="30.75" thickBot="1">
      <c r="A12" s="228" t="s">
        <v>2</v>
      </c>
      <c r="B12" s="235" t="s">
        <v>3</v>
      </c>
      <c r="C12" s="236" t="s">
        <v>4</v>
      </c>
      <c r="D12" s="236" t="s">
        <v>5</v>
      </c>
      <c r="E12" s="229" t="s">
        <v>6</v>
      </c>
      <c r="F12" s="229" t="s">
        <v>7</v>
      </c>
      <c r="G12" s="229" t="s">
        <v>8</v>
      </c>
      <c r="H12" s="230" t="s">
        <v>9</v>
      </c>
      <c r="I12" s="231" t="s">
        <v>10</v>
      </c>
      <c r="J12" s="232" t="s">
        <v>6</v>
      </c>
      <c r="K12" s="229" t="s">
        <v>7</v>
      </c>
      <c r="L12" s="229" t="s">
        <v>8</v>
      </c>
      <c r="M12" s="230" t="s">
        <v>9</v>
      </c>
      <c r="N12" s="233" t="s">
        <v>10</v>
      </c>
      <c r="O12" s="229" t="s">
        <v>184</v>
      </c>
      <c r="P12" s="229" t="s">
        <v>187</v>
      </c>
      <c r="Q12" s="238" t="s">
        <v>185</v>
      </c>
    </row>
    <row r="13" spans="1:17" ht="15">
      <c r="A13" s="55">
        <v>1</v>
      </c>
      <c r="B13" s="53" t="s">
        <v>119</v>
      </c>
      <c r="C13" s="52" t="s">
        <v>128</v>
      </c>
      <c r="D13" s="52" t="s">
        <v>79</v>
      </c>
      <c r="E13" s="55">
        <v>7</v>
      </c>
      <c r="F13" s="55">
        <v>7</v>
      </c>
      <c r="G13" s="55">
        <v>7</v>
      </c>
      <c r="H13" s="55">
        <v>7</v>
      </c>
      <c r="I13" s="55">
        <f aca="true" t="shared" si="0" ref="I13:I49">E13+F13+G13+H13</f>
        <v>28</v>
      </c>
      <c r="J13" s="55">
        <v>7</v>
      </c>
      <c r="K13" s="55">
        <v>7</v>
      </c>
      <c r="L13" s="55">
        <v>7</v>
      </c>
      <c r="M13" s="55">
        <v>7</v>
      </c>
      <c r="N13" s="92">
        <f>J13+K13+L13+M13</f>
        <v>28</v>
      </c>
      <c r="O13" s="32"/>
      <c r="P13" s="32" t="s">
        <v>208</v>
      </c>
      <c r="Q13" s="32" t="s">
        <v>242</v>
      </c>
    </row>
    <row r="14" spans="1:17" ht="15">
      <c r="A14" s="55">
        <v>2</v>
      </c>
      <c r="B14" s="59" t="s">
        <v>119</v>
      </c>
      <c r="C14" s="56" t="s">
        <v>129</v>
      </c>
      <c r="D14" s="56" t="s">
        <v>322</v>
      </c>
      <c r="E14" s="55">
        <v>7</v>
      </c>
      <c r="F14" s="55">
        <v>7</v>
      </c>
      <c r="G14" s="55">
        <v>7</v>
      </c>
      <c r="H14" s="55">
        <v>6</v>
      </c>
      <c r="I14" s="55">
        <f t="shared" si="0"/>
        <v>27</v>
      </c>
      <c r="J14" s="55">
        <v>7</v>
      </c>
      <c r="K14" s="55">
        <v>7</v>
      </c>
      <c r="L14" s="55">
        <v>7</v>
      </c>
      <c r="M14" s="54">
        <v>7</v>
      </c>
      <c r="N14" s="32">
        <v>28</v>
      </c>
      <c r="O14" s="32"/>
      <c r="P14" s="32" t="s">
        <v>208</v>
      </c>
      <c r="Q14" s="32" t="s">
        <v>242</v>
      </c>
    </row>
    <row r="15" spans="1:17" ht="15">
      <c r="A15" s="55">
        <v>3</v>
      </c>
      <c r="B15" s="53" t="s">
        <v>119</v>
      </c>
      <c r="C15" s="52" t="s">
        <v>136</v>
      </c>
      <c r="D15" s="52" t="s">
        <v>79</v>
      </c>
      <c r="E15" s="55">
        <v>7</v>
      </c>
      <c r="F15" s="55">
        <v>7</v>
      </c>
      <c r="G15" s="55">
        <v>7</v>
      </c>
      <c r="H15" s="55">
        <v>7</v>
      </c>
      <c r="I15" s="55">
        <f t="shared" si="0"/>
        <v>28</v>
      </c>
      <c r="J15" s="55">
        <v>7</v>
      </c>
      <c r="K15" s="55">
        <v>7</v>
      </c>
      <c r="L15" s="55">
        <v>7</v>
      </c>
      <c r="M15" s="55">
        <v>7</v>
      </c>
      <c r="N15" s="92">
        <f aca="true" t="shared" si="1" ref="N15:N20">J15+K15+L15+M15</f>
        <v>28</v>
      </c>
      <c r="O15" s="32"/>
      <c r="P15" s="32" t="s">
        <v>208</v>
      </c>
      <c r="Q15" s="32" t="s">
        <v>242</v>
      </c>
    </row>
    <row r="16" spans="1:17" ht="15">
      <c r="A16" s="55">
        <v>4</v>
      </c>
      <c r="B16" s="53" t="s">
        <v>119</v>
      </c>
      <c r="C16" s="52" t="s">
        <v>140</v>
      </c>
      <c r="D16" s="52" t="s">
        <v>325</v>
      </c>
      <c r="E16" s="55">
        <v>7</v>
      </c>
      <c r="F16" s="55">
        <v>7</v>
      </c>
      <c r="G16" s="55">
        <v>7</v>
      </c>
      <c r="H16" s="55">
        <v>7</v>
      </c>
      <c r="I16" s="55">
        <f t="shared" si="0"/>
        <v>28</v>
      </c>
      <c r="J16" s="55">
        <v>7</v>
      </c>
      <c r="K16" s="55">
        <v>7</v>
      </c>
      <c r="L16" s="55">
        <v>7</v>
      </c>
      <c r="M16" s="55">
        <v>7</v>
      </c>
      <c r="N16" s="92">
        <f t="shared" si="1"/>
        <v>28</v>
      </c>
      <c r="O16" s="32"/>
      <c r="P16" s="32" t="s">
        <v>208</v>
      </c>
      <c r="Q16" s="32" t="s">
        <v>242</v>
      </c>
    </row>
    <row r="17" spans="1:17" ht="15">
      <c r="A17" s="55">
        <v>5</v>
      </c>
      <c r="B17" s="53" t="s">
        <v>119</v>
      </c>
      <c r="C17" s="52" t="s">
        <v>143</v>
      </c>
      <c r="D17" s="52" t="s">
        <v>79</v>
      </c>
      <c r="E17" s="55">
        <v>7</v>
      </c>
      <c r="F17" s="55">
        <v>7</v>
      </c>
      <c r="G17" s="55">
        <v>7</v>
      </c>
      <c r="H17" s="55">
        <v>7</v>
      </c>
      <c r="I17" s="55">
        <f t="shared" si="0"/>
        <v>28</v>
      </c>
      <c r="J17" s="55">
        <v>7</v>
      </c>
      <c r="K17" s="55">
        <v>7</v>
      </c>
      <c r="L17" s="55">
        <v>7</v>
      </c>
      <c r="M17" s="55">
        <v>7</v>
      </c>
      <c r="N17" s="92">
        <f t="shared" si="1"/>
        <v>28</v>
      </c>
      <c r="O17" s="32"/>
      <c r="P17" s="32" t="s">
        <v>208</v>
      </c>
      <c r="Q17" s="32" t="s">
        <v>242</v>
      </c>
    </row>
    <row r="18" spans="1:17" ht="15">
      <c r="A18" s="55">
        <v>6</v>
      </c>
      <c r="B18" s="53" t="s">
        <v>119</v>
      </c>
      <c r="C18" s="52" t="s">
        <v>144</v>
      </c>
      <c r="D18" s="52" t="s">
        <v>79</v>
      </c>
      <c r="E18" s="55">
        <v>7</v>
      </c>
      <c r="F18" s="55">
        <v>7</v>
      </c>
      <c r="G18" s="55">
        <v>7</v>
      </c>
      <c r="H18" s="55">
        <v>7</v>
      </c>
      <c r="I18" s="55">
        <f t="shared" si="0"/>
        <v>28</v>
      </c>
      <c r="J18" s="55">
        <v>7</v>
      </c>
      <c r="K18" s="55">
        <v>7</v>
      </c>
      <c r="L18" s="55">
        <v>7</v>
      </c>
      <c r="M18" s="55">
        <v>7</v>
      </c>
      <c r="N18" s="92">
        <f t="shared" si="1"/>
        <v>28</v>
      </c>
      <c r="O18" s="32"/>
      <c r="P18" s="32" t="s">
        <v>208</v>
      </c>
      <c r="Q18" s="32" t="s">
        <v>242</v>
      </c>
    </row>
    <row r="19" spans="1:17" ht="15">
      <c r="A19" s="55">
        <v>7</v>
      </c>
      <c r="B19" s="53" t="s">
        <v>119</v>
      </c>
      <c r="C19" s="52" t="s">
        <v>153</v>
      </c>
      <c r="D19" s="52" t="s">
        <v>79</v>
      </c>
      <c r="E19" s="55">
        <v>7</v>
      </c>
      <c r="F19" s="55">
        <v>7</v>
      </c>
      <c r="G19" s="55">
        <v>7</v>
      </c>
      <c r="H19" s="55">
        <v>7</v>
      </c>
      <c r="I19" s="55">
        <f t="shared" si="0"/>
        <v>28</v>
      </c>
      <c r="J19" s="55">
        <v>7</v>
      </c>
      <c r="K19" s="55">
        <v>7</v>
      </c>
      <c r="L19" s="55">
        <v>7</v>
      </c>
      <c r="M19" s="55">
        <v>7</v>
      </c>
      <c r="N19" s="92">
        <f t="shared" si="1"/>
        <v>28</v>
      </c>
      <c r="O19" s="32"/>
      <c r="P19" s="32" t="s">
        <v>208</v>
      </c>
      <c r="Q19" s="32" t="s">
        <v>242</v>
      </c>
    </row>
    <row r="20" spans="1:17" ht="15">
      <c r="A20" s="55">
        <v>8</v>
      </c>
      <c r="B20" s="53" t="s">
        <v>119</v>
      </c>
      <c r="C20" s="52" t="s">
        <v>154</v>
      </c>
      <c r="D20" s="52" t="s">
        <v>79</v>
      </c>
      <c r="E20" s="55">
        <v>7</v>
      </c>
      <c r="F20" s="55">
        <v>7</v>
      </c>
      <c r="G20" s="55">
        <v>7</v>
      </c>
      <c r="H20" s="55">
        <v>7</v>
      </c>
      <c r="I20" s="55">
        <f t="shared" si="0"/>
        <v>28</v>
      </c>
      <c r="J20" s="55">
        <v>7</v>
      </c>
      <c r="K20" s="55">
        <v>7</v>
      </c>
      <c r="L20" s="55">
        <v>7</v>
      </c>
      <c r="M20" s="55">
        <v>7</v>
      </c>
      <c r="N20" s="92">
        <f t="shared" si="1"/>
        <v>28</v>
      </c>
      <c r="O20" s="32"/>
      <c r="P20" s="32" t="s">
        <v>208</v>
      </c>
      <c r="Q20" s="32" t="s">
        <v>242</v>
      </c>
    </row>
    <row r="21" spans="1:17" ht="15">
      <c r="A21" s="40">
        <v>9</v>
      </c>
      <c r="B21" s="1" t="s">
        <v>119</v>
      </c>
      <c r="C21" s="45" t="s">
        <v>155</v>
      </c>
      <c r="D21" s="45" t="s">
        <v>79</v>
      </c>
      <c r="E21" s="40">
        <v>7</v>
      </c>
      <c r="F21" s="40">
        <v>7</v>
      </c>
      <c r="G21" s="40">
        <v>7</v>
      </c>
      <c r="H21" s="40">
        <v>6.5</v>
      </c>
      <c r="I21" s="40">
        <f t="shared" si="0"/>
        <v>27.5</v>
      </c>
      <c r="J21" s="40">
        <v>7</v>
      </c>
      <c r="K21" s="40">
        <v>7</v>
      </c>
      <c r="L21" s="40">
        <v>7</v>
      </c>
      <c r="M21" s="22">
        <v>7</v>
      </c>
      <c r="N21" s="39">
        <v>28</v>
      </c>
      <c r="O21" s="39"/>
      <c r="P21" s="39" t="s">
        <v>208</v>
      </c>
      <c r="Q21" s="21"/>
    </row>
    <row r="22" spans="1:17" ht="15">
      <c r="A22" s="40">
        <v>10</v>
      </c>
      <c r="B22" s="1" t="s">
        <v>119</v>
      </c>
      <c r="C22" s="45" t="s">
        <v>145</v>
      </c>
      <c r="D22" s="45" t="s">
        <v>79</v>
      </c>
      <c r="E22" s="40">
        <v>7</v>
      </c>
      <c r="F22" s="40">
        <v>7</v>
      </c>
      <c r="G22" s="40">
        <v>7</v>
      </c>
      <c r="H22" s="40">
        <v>6.5</v>
      </c>
      <c r="I22" s="40">
        <f t="shared" si="0"/>
        <v>27.5</v>
      </c>
      <c r="J22" s="40">
        <v>7</v>
      </c>
      <c r="K22" s="40">
        <v>7</v>
      </c>
      <c r="L22" s="40">
        <v>7</v>
      </c>
      <c r="M22" s="40">
        <v>6.5</v>
      </c>
      <c r="N22" s="83">
        <f aca="true" t="shared" si="2" ref="N22:N28">J22+K22+L22+M22</f>
        <v>27.5</v>
      </c>
      <c r="O22" s="39"/>
      <c r="P22" s="39" t="s">
        <v>208</v>
      </c>
      <c r="Q22" s="21"/>
    </row>
    <row r="23" spans="1:17" ht="15">
      <c r="A23" s="40">
        <v>11</v>
      </c>
      <c r="B23" s="2" t="s">
        <v>119</v>
      </c>
      <c r="C23" s="43" t="s">
        <v>137</v>
      </c>
      <c r="D23" s="43" t="s">
        <v>322</v>
      </c>
      <c r="E23" s="40">
        <v>7</v>
      </c>
      <c r="F23" s="40">
        <v>2</v>
      </c>
      <c r="G23" s="40">
        <v>7</v>
      </c>
      <c r="H23" s="40">
        <v>7</v>
      </c>
      <c r="I23" s="40">
        <f t="shared" si="0"/>
        <v>23</v>
      </c>
      <c r="J23" s="40">
        <v>7</v>
      </c>
      <c r="K23" s="40">
        <v>2</v>
      </c>
      <c r="L23" s="40">
        <v>7</v>
      </c>
      <c r="M23" s="40">
        <v>7</v>
      </c>
      <c r="N23" s="83">
        <f t="shared" si="2"/>
        <v>23</v>
      </c>
      <c r="O23" s="39"/>
      <c r="P23" s="39" t="s">
        <v>208</v>
      </c>
      <c r="Q23" s="21"/>
    </row>
    <row r="24" spans="1:17" ht="15">
      <c r="A24" s="40">
        <v>12</v>
      </c>
      <c r="B24" s="2" t="s">
        <v>119</v>
      </c>
      <c r="C24" s="43" t="s">
        <v>151</v>
      </c>
      <c r="D24" s="43" t="s">
        <v>322</v>
      </c>
      <c r="E24" s="40">
        <v>7</v>
      </c>
      <c r="F24" s="40">
        <v>7</v>
      </c>
      <c r="G24" s="40">
        <v>7</v>
      </c>
      <c r="H24" s="40">
        <v>2</v>
      </c>
      <c r="I24" s="40">
        <f t="shared" si="0"/>
        <v>23</v>
      </c>
      <c r="J24" s="40">
        <v>7</v>
      </c>
      <c r="K24" s="40">
        <v>7</v>
      </c>
      <c r="L24" s="40">
        <v>7</v>
      </c>
      <c r="M24" s="40">
        <v>2</v>
      </c>
      <c r="N24" s="83">
        <f t="shared" si="2"/>
        <v>23</v>
      </c>
      <c r="O24" s="39"/>
      <c r="P24" s="39" t="s">
        <v>208</v>
      </c>
      <c r="Q24" s="21"/>
    </row>
    <row r="25" spans="1:17" ht="15">
      <c r="A25" s="40">
        <v>13</v>
      </c>
      <c r="B25" s="2" t="s">
        <v>119</v>
      </c>
      <c r="C25" s="43" t="s">
        <v>149</v>
      </c>
      <c r="D25" s="43" t="s">
        <v>322</v>
      </c>
      <c r="E25" s="40">
        <v>7</v>
      </c>
      <c r="F25" s="40">
        <v>7</v>
      </c>
      <c r="G25" s="40">
        <v>1.5</v>
      </c>
      <c r="H25" s="40">
        <v>7</v>
      </c>
      <c r="I25" s="40">
        <f t="shared" si="0"/>
        <v>22.5</v>
      </c>
      <c r="J25" s="40">
        <v>7</v>
      </c>
      <c r="K25" s="40">
        <v>7</v>
      </c>
      <c r="L25" s="40">
        <v>1.5</v>
      </c>
      <c r="M25" s="40">
        <v>7</v>
      </c>
      <c r="N25" s="83">
        <f t="shared" si="2"/>
        <v>22.5</v>
      </c>
      <c r="O25" s="39"/>
      <c r="P25" s="39" t="s">
        <v>208</v>
      </c>
      <c r="Q25" s="21"/>
    </row>
    <row r="26" spans="1:17" ht="15">
      <c r="A26" s="40">
        <v>14</v>
      </c>
      <c r="B26" s="2" t="s">
        <v>119</v>
      </c>
      <c r="C26" s="43" t="s">
        <v>120</v>
      </c>
      <c r="D26" s="43" t="s">
        <v>322</v>
      </c>
      <c r="E26" s="40">
        <v>7</v>
      </c>
      <c r="F26" s="40">
        <v>7</v>
      </c>
      <c r="G26" s="40">
        <v>6</v>
      </c>
      <c r="H26" s="40">
        <v>2</v>
      </c>
      <c r="I26" s="40">
        <f t="shared" si="0"/>
        <v>22</v>
      </c>
      <c r="J26" s="40">
        <v>7</v>
      </c>
      <c r="K26" s="40">
        <v>7</v>
      </c>
      <c r="L26" s="40">
        <v>6</v>
      </c>
      <c r="M26" s="40">
        <v>2</v>
      </c>
      <c r="N26" s="83">
        <f t="shared" si="2"/>
        <v>22</v>
      </c>
      <c r="O26" s="39">
        <v>25</v>
      </c>
      <c r="P26" s="39" t="s">
        <v>208</v>
      </c>
      <c r="Q26" s="21"/>
    </row>
    <row r="27" spans="1:17" ht="15">
      <c r="A27" s="40">
        <v>15</v>
      </c>
      <c r="B27" s="2" t="s">
        <v>119</v>
      </c>
      <c r="C27" s="43" t="s">
        <v>121</v>
      </c>
      <c r="D27" s="43" t="s">
        <v>322</v>
      </c>
      <c r="E27" s="40">
        <v>7</v>
      </c>
      <c r="F27" s="40">
        <v>2</v>
      </c>
      <c r="G27" s="40">
        <v>6</v>
      </c>
      <c r="H27" s="40">
        <v>7</v>
      </c>
      <c r="I27" s="40">
        <f t="shared" si="0"/>
        <v>22</v>
      </c>
      <c r="J27" s="40">
        <v>7</v>
      </c>
      <c r="K27" s="40">
        <v>2</v>
      </c>
      <c r="L27" s="40">
        <v>6</v>
      </c>
      <c r="M27" s="40">
        <v>7</v>
      </c>
      <c r="N27" s="83">
        <f t="shared" si="2"/>
        <v>22</v>
      </c>
      <c r="O27" s="83">
        <v>22</v>
      </c>
      <c r="P27" s="83" t="s">
        <v>207</v>
      </c>
      <c r="Q27" s="21"/>
    </row>
    <row r="28" spans="1:17" ht="15">
      <c r="A28" s="40">
        <v>16</v>
      </c>
      <c r="B28" s="2" t="s">
        <v>119</v>
      </c>
      <c r="C28" s="43" t="s">
        <v>125</v>
      </c>
      <c r="D28" s="43" t="s">
        <v>322</v>
      </c>
      <c r="E28" s="40">
        <v>5</v>
      </c>
      <c r="F28" s="40">
        <v>7</v>
      </c>
      <c r="G28" s="40">
        <v>3</v>
      </c>
      <c r="H28" s="40">
        <v>7</v>
      </c>
      <c r="I28" s="40">
        <f t="shared" si="0"/>
        <v>22</v>
      </c>
      <c r="J28" s="40">
        <v>5</v>
      </c>
      <c r="K28" s="40">
        <v>7</v>
      </c>
      <c r="L28" s="40">
        <v>3</v>
      </c>
      <c r="M28" s="40">
        <v>7</v>
      </c>
      <c r="N28" s="83">
        <f t="shared" si="2"/>
        <v>22</v>
      </c>
      <c r="O28" s="83">
        <v>17</v>
      </c>
      <c r="P28" s="83" t="s">
        <v>207</v>
      </c>
      <c r="Q28" s="21"/>
    </row>
    <row r="29" spans="1:17" ht="15">
      <c r="A29" s="40">
        <v>17</v>
      </c>
      <c r="B29" s="2" t="s">
        <v>119</v>
      </c>
      <c r="C29" s="43" t="s">
        <v>138</v>
      </c>
      <c r="D29" s="43" t="s">
        <v>322</v>
      </c>
      <c r="E29" s="40">
        <v>2</v>
      </c>
      <c r="F29" s="40">
        <v>7</v>
      </c>
      <c r="G29" s="40">
        <v>7</v>
      </c>
      <c r="H29" s="40">
        <v>6</v>
      </c>
      <c r="I29" s="40">
        <f t="shared" si="0"/>
        <v>22</v>
      </c>
      <c r="J29" s="40">
        <v>2</v>
      </c>
      <c r="K29" s="40">
        <v>7</v>
      </c>
      <c r="L29" s="40">
        <v>7</v>
      </c>
      <c r="M29" s="22">
        <v>6</v>
      </c>
      <c r="N29" s="39">
        <v>22</v>
      </c>
      <c r="O29" s="83">
        <v>16</v>
      </c>
      <c r="P29" s="83" t="s">
        <v>207</v>
      </c>
      <c r="Q29" s="21"/>
    </row>
    <row r="30" spans="1:16" ht="15">
      <c r="A30" s="40">
        <v>18</v>
      </c>
      <c r="B30" s="1" t="s">
        <v>119</v>
      </c>
      <c r="C30" s="45" t="s">
        <v>142</v>
      </c>
      <c r="D30" s="45" t="s">
        <v>79</v>
      </c>
      <c r="E30" s="40">
        <v>7</v>
      </c>
      <c r="F30" s="40">
        <v>7</v>
      </c>
      <c r="G30" s="40">
        <v>7</v>
      </c>
      <c r="H30" s="40">
        <v>0</v>
      </c>
      <c r="I30" s="40">
        <f t="shared" si="0"/>
        <v>21</v>
      </c>
      <c r="J30" s="40">
        <v>7</v>
      </c>
      <c r="K30" s="40">
        <v>7</v>
      </c>
      <c r="L30" s="40">
        <v>7</v>
      </c>
      <c r="M30" s="22">
        <v>0</v>
      </c>
      <c r="N30" s="39">
        <v>21</v>
      </c>
      <c r="O30" s="41"/>
      <c r="P30" s="41"/>
    </row>
    <row r="31" spans="1:16" ht="15">
      <c r="A31" s="40">
        <v>19</v>
      </c>
      <c r="B31" s="1" t="s">
        <v>119</v>
      </c>
      <c r="C31" s="45" t="s">
        <v>126</v>
      </c>
      <c r="D31" s="45" t="s">
        <v>79</v>
      </c>
      <c r="E31" s="40">
        <v>7</v>
      </c>
      <c r="F31" s="40">
        <v>7</v>
      </c>
      <c r="G31" s="40">
        <v>6</v>
      </c>
      <c r="H31" s="40">
        <v>0</v>
      </c>
      <c r="I31" s="40">
        <f t="shared" si="0"/>
        <v>20</v>
      </c>
      <c r="J31" s="40">
        <v>7</v>
      </c>
      <c r="K31" s="40">
        <v>7</v>
      </c>
      <c r="L31" s="22">
        <v>6</v>
      </c>
      <c r="M31" s="22">
        <v>0</v>
      </c>
      <c r="N31" s="83">
        <f>J31+K31+L31+M31</f>
        <v>20</v>
      </c>
      <c r="O31" s="41"/>
      <c r="P31" s="41"/>
    </row>
    <row r="32" spans="1:16" ht="15">
      <c r="A32" s="40">
        <v>20</v>
      </c>
      <c r="B32" s="2" t="s">
        <v>119</v>
      </c>
      <c r="C32" s="43" t="s">
        <v>156</v>
      </c>
      <c r="D32" s="43" t="s">
        <v>322</v>
      </c>
      <c r="E32" s="40">
        <v>7</v>
      </c>
      <c r="F32" s="40">
        <v>7</v>
      </c>
      <c r="G32" s="40">
        <v>6</v>
      </c>
      <c r="H32" s="40">
        <v>0</v>
      </c>
      <c r="I32" s="40">
        <f t="shared" si="0"/>
        <v>20</v>
      </c>
      <c r="J32" s="40">
        <v>7</v>
      </c>
      <c r="K32" s="40">
        <v>7</v>
      </c>
      <c r="L32" s="40">
        <v>6</v>
      </c>
      <c r="M32" s="22">
        <v>0</v>
      </c>
      <c r="N32" s="39">
        <v>20</v>
      </c>
      <c r="O32" s="41"/>
      <c r="P32" s="41"/>
    </row>
    <row r="33" spans="1:16" ht="15">
      <c r="A33" s="40">
        <v>21</v>
      </c>
      <c r="B33" s="2" t="s">
        <v>119</v>
      </c>
      <c r="C33" s="43" t="s">
        <v>135</v>
      </c>
      <c r="D33" s="43" t="s">
        <v>322</v>
      </c>
      <c r="E33" s="40">
        <v>7</v>
      </c>
      <c r="F33" s="40">
        <v>6</v>
      </c>
      <c r="G33" s="40">
        <v>6</v>
      </c>
      <c r="H33" s="40">
        <v>0</v>
      </c>
      <c r="I33" s="40">
        <f t="shared" si="0"/>
        <v>19</v>
      </c>
      <c r="J33" s="40">
        <v>7</v>
      </c>
      <c r="K33" s="40">
        <v>6</v>
      </c>
      <c r="L33" s="40">
        <v>6</v>
      </c>
      <c r="M33" s="40">
        <v>0</v>
      </c>
      <c r="N33" s="83">
        <f>J33+K33+L33+M33</f>
        <v>19</v>
      </c>
      <c r="O33" s="41"/>
      <c r="P33" s="41"/>
    </row>
    <row r="34" spans="1:16" ht="15">
      <c r="A34" s="40">
        <v>22</v>
      </c>
      <c r="B34" s="1" t="s">
        <v>119</v>
      </c>
      <c r="C34" s="45" t="s">
        <v>139</v>
      </c>
      <c r="D34" s="45" t="s">
        <v>79</v>
      </c>
      <c r="E34" s="40">
        <v>4</v>
      </c>
      <c r="F34" s="40">
        <v>7</v>
      </c>
      <c r="G34" s="40">
        <v>7</v>
      </c>
      <c r="H34" s="40">
        <v>0</v>
      </c>
      <c r="I34" s="40">
        <f t="shared" si="0"/>
        <v>18</v>
      </c>
      <c r="J34" s="40">
        <v>4</v>
      </c>
      <c r="K34" s="40">
        <v>7</v>
      </c>
      <c r="L34" s="40">
        <v>7</v>
      </c>
      <c r="M34" s="22">
        <v>0.5</v>
      </c>
      <c r="N34" s="39">
        <v>18</v>
      </c>
      <c r="O34" s="41"/>
      <c r="P34" s="41"/>
    </row>
    <row r="35" spans="1:16" ht="15">
      <c r="A35" s="40">
        <v>23</v>
      </c>
      <c r="B35" s="1" t="s">
        <v>119</v>
      </c>
      <c r="C35" s="45" t="s">
        <v>127</v>
      </c>
      <c r="D35" s="45" t="s">
        <v>25</v>
      </c>
      <c r="E35" s="40">
        <v>3</v>
      </c>
      <c r="F35" s="40">
        <v>4</v>
      </c>
      <c r="G35" s="40">
        <v>7</v>
      </c>
      <c r="H35" s="40">
        <v>3</v>
      </c>
      <c r="I35" s="40">
        <f t="shared" si="0"/>
        <v>17</v>
      </c>
      <c r="J35" s="22">
        <v>3</v>
      </c>
      <c r="K35" s="22">
        <v>4</v>
      </c>
      <c r="L35" s="40">
        <v>7</v>
      </c>
      <c r="M35" s="40">
        <v>3</v>
      </c>
      <c r="N35" s="83">
        <f>J35+K35+L35+M35</f>
        <v>17</v>
      </c>
      <c r="O35" s="41"/>
      <c r="P35" s="41"/>
    </row>
    <row r="36" spans="1:16" ht="15">
      <c r="A36" s="40">
        <v>24</v>
      </c>
      <c r="B36" s="2" t="s">
        <v>119</v>
      </c>
      <c r="C36" s="43" t="s">
        <v>132</v>
      </c>
      <c r="D36" s="43" t="s">
        <v>322</v>
      </c>
      <c r="E36" s="40">
        <v>5</v>
      </c>
      <c r="F36" s="40">
        <v>7</v>
      </c>
      <c r="G36" s="40">
        <v>3</v>
      </c>
      <c r="H36" s="40">
        <v>1</v>
      </c>
      <c r="I36" s="40">
        <f t="shared" si="0"/>
        <v>16</v>
      </c>
      <c r="J36" s="40">
        <v>5</v>
      </c>
      <c r="K36" s="40">
        <v>7</v>
      </c>
      <c r="L36" s="40">
        <v>3</v>
      </c>
      <c r="M36" s="40">
        <v>1</v>
      </c>
      <c r="N36" s="83">
        <f>J36+K36+L36+M36</f>
        <v>16</v>
      </c>
      <c r="O36" s="41"/>
      <c r="P36" s="41"/>
    </row>
    <row r="37" spans="1:16" ht="15">
      <c r="A37" s="40">
        <v>25</v>
      </c>
      <c r="B37" s="2" t="s">
        <v>119</v>
      </c>
      <c r="C37" s="43" t="s">
        <v>118</v>
      </c>
      <c r="D37" s="43" t="s">
        <v>322</v>
      </c>
      <c r="E37" s="40">
        <v>7</v>
      </c>
      <c r="F37" s="40">
        <v>3</v>
      </c>
      <c r="G37" s="40">
        <v>4</v>
      </c>
      <c r="H37" s="40">
        <v>0</v>
      </c>
      <c r="I37" s="40">
        <f t="shared" si="0"/>
        <v>14</v>
      </c>
      <c r="J37" s="40">
        <v>7</v>
      </c>
      <c r="K37" s="40">
        <v>3</v>
      </c>
      <c r="L37" s="40">
        <v>4</v>
      </c>
      <c r="M37" s="40">
        <v>0</v>
      </c>
      <c r="N37" s="83">
        <f>J37+K37+L37+M37</f>
        <v>14</v>
      </c>
      <c r="O37" s="41"/>
      <c r="P37" s="41"/>
    </row>
    <row r="38" spans="1:16" ht="15">
      <c r="A38" s="40">
        <v>26</v>
      </c>
      <c r="B38" s="1" t="s">
        <v>119</v>
      </c>
      <c r="C38" s="45" t="s">
        <v>134</v>
      </c>
      <c r="D38" s="45" t="s">
        <v>325</v>
      </c>
      <c r="E38" s="40">
        <v>7</v>
      </c>
      <c r="F38" s="40">
        <v>4</v>
      </c>
      <c r="G38" s="40">
        <v>3</v>
      </c>
      <c r="H38" s="40">
        <v>0</v>
      </c>
      <c r="I38" s="40">
        <f t="shared" si="0"/>
        <v>14</v>
      </c>
      <c r="J38" s="40">
        <v>7</v>
      </c>
      <c r="K38" s="40">
        <v>4</v>
      </c>
      <c r="L38" s="40">
        <v>3</v>
      </c>
      <c r="M38" s="40">
        <v>0</v>
      </c>
      <c r="N38" s="83">
        <f>J38+K38+L38+M38</f>
        <v>14</v>
      </c>
      <c r="O38" s="41"/>
      <c r="P38" s="41"/>
    </row>
    <row r="39" spans="1:16" ht="15">
      <c r="A39" s="40">
        <v>27</v>
      </c>
      <c r="B39" s="2" t="s">
        <v>119</v>
      </c>
      <c r="C39" s="43" t="s">
        <v>130</v>
      </c>
      <c r="D39" s="43" t="s">
        <v>322</v>
      </c>
      <c r="E39" s="40">
        <v>7</v>
      </c>
      <c r="F39" s="40">
        <v>2</v>
      </c>
      <c r="G39" s="40">
        <v>4</v>
      </c>
      <c r="H39" s="40">
        <v>0</v>
      </c>
      <c r="I39" s="40">
        <f t="shared" si="0"/>
        <v>13</v>
      </c>
      <c r="J39" s="40">
        <v>7</v>
      </c>
      <c r="K39" s="22">
        <v>1.5</v>
      </c>
      <c r="L39" s="40">
        <v>4</v>
      </c>
      <c r="M39" s="22">
        <v>0</v>
      </c>
      <c r="N39" s="39">
        <v>13</v>
      </c>
      <c r="O39" s="41"/>
      <c r="P39" s="41"/>
    </row>
    <row r="40" spans="1:16" ht="15">
      <c r="A40" s="40">
        <v>28</v>
      </c>
      <c r="B40" s="1" t="s">
        <v>119</v>
      </c>
      <c r="C40" s="45" t="s">
        <v>148</v>
      </c>
      <c r="D40" s="45" t="s">
        <v>54</v>
      </c>
      <c r="E40" s="40">
        <v>3</v>
      </c>
      <c r="F40" s="40">
        <v>4</v>
      </c>
      <c r="G40" s="40">
        <v>4</v>
      </c>
      <c r="H40" s="40">
        <v>1</v>
      </c>
      <c r="I40" s="40">
        <f t="shared" si="0"/>
        <v>12</v>
      </c>
      <c r="J40" s="40">
        <v>3</v>
      </c>
      <c r="K40" s="40">
        <v>4</v>
      </c>
      <c r="L40" s="40">
        <v>4</v>
      </c>
      <c r="M40" s="40">
        <v>1</v>
      </c>
      <c r="N40" s="83">
        <f>J40+K40+L40+M40</f>
        <v>12</v>
      </c>
      <c r="O40" s="41"/>
      <c r="P40" s="41"/>
    </row>
    <row r="41" spans="1:16" ht="15">
      <c r="A41" s="40">
        <v>29</v>
      </c>
      <c r="B41" s="2" t="s">
        <v>119</v>
      </c>
      <c r="C41" s="43" t="s">
        <v>124</v>
      </c>
      <c r="D41" s="43" t="s">
        <v>322</v>
      </c>
      <c r="E41" s="40">
        <v>1</v>
      </c>
      <c r="F41" s="40">
        <v>4</v>
      </c>
      <c r="G41" s="40">
        <v>6</v>
      </c>
      <c r="H41" s="40">
        <v>0</v>
      </c>
      <c r="I41" s="40">
        <f t="shared" si="0"/>
        <v>11</v>
      </c>
      <c r="J41" s="40">
        <v>1</v>
      </c>
      <c r="K41" s="40">
        <v>4</v>
      </c>
      <c r="L41" s="40">
        <v>6</v>
      </c>
      <c r="M41" s="40">
        <v>0</v>
      </c>
      <c r="N41" s="83">
        <f>J41+K41+L41+M41</f>
        <v>11</v>
      </c>
      <c r="O41" s="41"/>
      <c r="P41" s="41"/>
    </row>
    <row r="42" spans="1:16" ht="15">
      <c r="A42" s="40">
        <v>30</v>
      </c>
      <c r="B42" s="1" t="s">
        <v>119</v>
      </c>
      <c r="C42" s="45" t="s">
        <v>141</v>
      </c>
      <c r="D42" s="45" t="s">
        <v>79</v>
      </c>
      <c r="E42" s="40">
        <v>7</v>
      </c>
      <c r="F42" s="40">
        <v>3</v>
      </c>
      <c r="G42" s="40">
        <v>1</v>
      </c>
      <c r="H42" s="40">
        <v>0</v>
      </c>
      <c r="I42" s="40">
        <f t="shared" si="0"/>
        <v>11</v>
      </c>
      <c r="J42" s="40">
        <v>7</v>
      </c>
      <c r="K42" s="22">
        <v>3</v>
      </c>
      <c r="L42" s="22">
        <v>1</v>
      </c>
      <c r="M42" s="22">
        <v>0</v>
      </c>
      <c r="N42" s="39">
        <v>11</v>
      </c>
      <c r="O42" s="41"/>
      <c r="P42" s="41"/>
    </row>
    <row r="43" spans="1:16" ht="15">
      <c r="A43" s="40">
        <v>31</v>
      </c>
      <c r="B43" s="1" t="s">
        <v>119</v>
      </c>
      <c r="C43" s="45" t="s">
        <v>150</v>
      </c>
      <c r="D43" s="45" t="s">
        <v>79</v>
      </c>
      <c r="E43" s="40">
        <v>3</v>
      </c>
      <c r="F43" s="40">
        <v>4</v>
      </c>
      <c r="G43" s="40">
        <v>3.5</v>
      </c>
      <c r="H43" s="40">
        <v>0</v>
      </c>
      <c r="I43" s="40">
        <f t="shared" si="0"/>
        <v>10.5</v>
      </c>
      <c r="J43" s="40">
        <v>3</v>
      </c>
      <c r="K43" s="40">
        <v>4</v>
      </c>
      <c r="L43" s="40">
        <v>3.5</v>
      </c>
      <c r="M43" s="40">
        <v>0</v>
      </c>
      <c r="N43" s="83">
        <f>J43+K43+L43+M43</f>
        <v>10.5</v>
      </c>
      <c r="O43" s="41"/>
      <c r="P43" s="41"/>
    </row>
    <row r="44" spans="1:16" ht="15">
      <c r="A44" s="40">
        <v>32</v>
      </c>
      <c r="B44" s="2" t="s">
        <v>119</v>
      </c>
      <c r="C44" s="43" t="s">
        <v>133</v>
      </c>
      <c r="D44" s="43" t="s">
        <v>322</v>
      </c>
      <c r="E44" s="40">
        <v>1</v>
      </c>
      <c r="F44" s="40">
        <v>4</v>
      </c>
      <c r="G44" s="40">
        <v>5</v>
      </c>
      <c r="H44" s="40">
        <v>0</v>
      </c>
      <c r="I44" s="40">
        <f t="shared" si="0"/>
        <v>10</v>
      </c>
      <c r="J44" s="40">
        <v>1</v>
      </c>
      <c r="K44" s="40">
        <v>4</v>
      </c>
      <c r="L44" s="40">
        <v>5</v>
      </c>
      <c r="M44" s="40">
        <v>0</v>
      </c>
      <c r="N44" s="83">
        <f>J44+K44+L44+M44</f>
        <v>10</v>
      </c>
      <c r="O44" s="41"/>
      <c r="P44" s="41"/>
    </row>
    <row r="45" spans="1:16" ht="15">
      <c r="A45" s="40">
        <v>33</v>
      </c>
      <c r="B45" s="1" t="s">
        <v>119</v>
      </c>
      <c r="C45" s="45" t="s">
        <v>146</v>
      </c>
      <c r="D45" s="45" t="s">
        <v>325</v>
      </c>
      <c r="E45" s="40">
        <v>7</v>
      </c>
      <c r="F45" s="40">
        <v>2</v>
      </c>
      <c r="G45" s="40">
        <v>1</v>
      </c>
      <c r="H45" s="40">
        <v>0</v>
      </c>
      <c r="I45" s="40">
        <f t="shared" si="0"/>
        <v>10</v>
      </c>
      <c r="J45" s="40">
        <v>7</v>
      </c>
      <c r="K45" s="22">
        <v>1</v>
      </c>
      <c r="L45" s="22">
        <v>1</v>
      </c>
      <c r="M45" s="40">
        <v>0</v>
      </c>
      <c r="N45" s="39">
        <v>9</v>
      </c>
      <c r="O45" s="41"/>
      <c r="P45" s="41"/>
    </row>
    <row r="46" spans="1:16" ht="15">
      <c r="A46" s="40">
        <v>34</v>
      </c>
      <c r="B46" s="1" t="s">
        <v>119</v>
      </c>
      <c r="C46" s="45" t="s">
        <v>147</v>
      </c>
      <c r="D46" s="45" t="s">
        <v>325</v>
      </c>
      <c r="E46" s="40">
        <v>4</v>
      </c>
      <c r="F46" s="40">
        <v>3</v>
      </c>
      <c r="G46" s="40">
        <v>2</v>
      </c>
      <c r="H46" s="40">
        <v>0</v>
      </c>
      <c r="I46" s="40">
        <f t="shared" si="0"/>
        <v>9</v>
      </c>
      <c r="J46" s="40">
        <v>4</v>
      </c>
      <c r="K46" s="40">
        <v>3</v>
      </c>
      <c r="L46" s="40">
        <v>2</v>
      </c>
      <c r="M46" s="40">
        <v>0</v>
      </c>
      <c r="N46" s="83">
        <f>J46+K46+L46+M46</f>
        <v>9</v>
      </c>
      <c r="O46" s="41"/>
      <c r="P46" s="41"/>
    </row>
    <row r="47" spans="1:16" ht="15">
      <c r="A47" s="40">
        <v>35</v>
      </c>
      <c r="B47" s="2" t="s">
        <v>119</v>
      </c>
      <c r="C47" s="43" t="s">
        <v>122</v>
      </c>
      <c r="D47" s="43" t="s">
        <v>322</v>
      </c>
      <c r="E47" s="40">
        <v>4</v>
      </c>
      <c r="F47" s="40">
        <v>3</v>
      </c>
      <c r="G47" s="40">
        <v>1</v>
      </c>
      <c r="H47" s="40">
        <v>0</v>
      </c>
      <c r="I47" s="40">
        <f t="shared" si="0"/>
        <v>8</v>
      </c>
      <c r="J47" s="40">
        <v>4</v>
      </c>
      <c r="K47" s="40">
        <v>3</v>
      </c>
      <c r="L47" s="40">
        <v>1</v>
      </c>
      <c r="M47" s="40">
        <v>0</v>
      </c>
      <c r="N47" s="83">
        <f>J47+K47+L47+M47</f>
        <v>8</v>
      </c>
      <c r="O47" s="41"/>
      <c r="P47" s="41"/>
    </row>
    <row r="48" spans="1:16" ht="15">
      <c r="A48" s="40">
        <v>36</v>
      </c>
      <c r="B48" s="1" t="s">
        <v>119</v>
      </c>
      <c r="C48" s="45" t="s">
        <v>131</v>
      </c>
      <c r="D48" s="45" t="s">
        <v>325</v>
      </c>
      <c r="E48" s="40">
        <v>3</v>
      </c>
      <c r="F48" s="40">
        <v>1</v>
      </c>
      <c r="G48" s="40">
        <v>2</v>
      </c>
      <c r="H48" s="40">
        <v>0</v>
      </c>
      <c r="I48" s="40">
        <f t="shared" si="0"/>
        <v>6</v>
      </c>
      <c r="J48" s="40">
        <v>3</v>
      </c>
      <c r="K48" s="40">
        <v>1</v>
      </c>
      <c r="L48" s="40">
        <v>2</v>
      </c>
      <c r="M48" s="40">
        <v>0</v>
      </c>
      <c r="N48" s="83">
        <f>J48+K48+L48+M48</f>
        <v>6</v>
      </c>
      <c r="O48" s="41"/>
      <c r="P48" s="41"/>
    </row>
    <row r="49" spans="1:16" ht="15">
      <c r="A49" s="40">
        <v>37</v>
      </c>
      <c r="B49" s="2" t="s">
        <v>119</v>
      </c>
      <c r="C49" s="43" t="s">
        <v>152</v>
      </c>
      <c r="D49" s="43" t="s">
        <v>322</v>
      </c>
      <c r="E49" s="40">
        <v>1</v>
      </c>
      <c r="F49" s="40">
        <v>3</v>
      </c>
      <c r="G49" s="40">
        <v>1</v>
      </c>
      <c r="H49" s="40">
        <v>0</v>
      </c>
      <c r="I49" s="40">
        <f t="shared" si="0"/>
        <v>5</v>
      </c>
      <c r="J49" s="40">
        <v>1</v>
      </c>
      <c r="K49" s="40">
        <v>3</v>
      </c>
      <c r="L49" s="40">
        <v>1</v>
      </c>
      <c r="M49" s="40">
        <v>0</v>
      </c>
      <c r="N49" s="83">
        <f>J49+K49+L49+M49</f>
        <v>5</v>
      </c>
      <c r="O49" s="41"/>
      <c r="P49" s="41"/>
    </row>
    <row r="50" spans="1:16" ht="15">
      <c r="A50" s="40">
        <v>38</v>
      </c>
      <c r="B50" s="1" t="s">
        <v>119</v>
      </c>
      <c r="C50" s="45" t="s">
        <v>123</v>
      </c>
      <c r="D50" s="45" t="s">
        <v>79</v>
      </c>
      <c r="E50" s="40"/>
      <c r="F50" s="40"/>
      <c r="G50" s="40"/>
      <c r="H50" s="40"/>
      <c r="I50" s="40"/>
      <c r="J50" s="40"/>
      <c r="K50" s="40"/>
      <c r="L50" s="40"/>
      <c r="M50" s="40"/>
      <c r="N50" s="83"/>
      <c r="O50" s="41"/>
      <c r="P50" s="41"/>
    </row>
    <row r="51" spans="3:16" ht="1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1"/>
      <c r="O51" s="41"/>
      <c r="P51" s="41"/>
    </row>
    <row r="52" spans="3:16" ht="1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1"/>
      <c r="O52" s="41"/>
      <c r="P52" s="41"/>
    </row>
  </sheetData>
  <sheetProtection/>
  <autoFilter ref="A12:N50">
    <sortState ref="A13:N52">
      <sortCondition descending="1" sortBy="value" ref="N13:N52"/>
    </sortState>
  </autoFilter>
  <mergeCells count="3">
    <mergeCell ref="C6:P6"/>
    <mergeCell ref="C7:P7"/>
    <mergeCell ref="C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8">
      <selection activeCell="P30" sqref="P30"/>
    </sheetView>
  </sheetViews>
  <sheetFormatPr defaultColWidth="9.140625" defaultRowHeight="15"/>
  <cols>
    <col min="1" max="1" width="4.00390625" style="0" customWidth="1"/>
    <col min="2" max="2" width="7.00390625" style="0" customWidth="1"/>
    <col min="3" max="3" width="43.28125" style="0" customWidth="1"/>
    <col min="4" max="4" width="56.00390625" style="0" customWidth="1"/>
    <col min="5" max="9" width="9.140625" style="0" hidden="1" customWidth="1"/>
    <col min="10" max="13" width="0" style="0" hidden="1" customWidth="1"/>
    <col min="14" max="15" width="14.8515625" style="20" customWidth="1"/>
    <col min="16" max="16" width="9.140625" style="20" customWidth="1"/>
  </cols>
  <sheetData>
    <row r="1" ht="15"/>
    <row r="2" spans="1:13" ht="15">
      <c r="A2" s="9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8"/>
      <c r="B5" s="8"/>
      <c r="C5" s="8"/>
      <c r="D5" s="10"/>
      <c r="E5" s="11"/>
      <c r="F5" s="12"/>
      <c r="G5" s="12"/>
      <c r="H5" s="12"/>
      <c r="I5" s="12"/>
      <c r="J5" s="12"/>
      <c r="K5" s="10"/>
      <c r="L5" s="10"/>
      <c r="M5" s="10"/>
    </row>
    <row r="6" spans="1:16" ht="18.75">
      <c r="A6" s="9"/>
      <c r="B6" s="9"/>
      <c r="C6" s="250" t="s">
        <v>311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30"/>
    </row>
    <row r="7" spans="1:16" ht="18.75">
      <c r="A7" s="8"/>
      <c r="B7" s="8"/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30"/>
    </row>
    <row r="8" spans="1:16" ht="18.75">
      <c r="A8" s="8"/>
      <c r="B8" s="9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9"/>
    </row>
    <row r="9" spans="1:16" ht="15">
      <c r="A9" s="8"/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  <c r="O9" s="24" t="s">
        <v>315</v>
      </c>
      <c r="P9"/>
    </row>
    <row r="10" spans="1:16" ht="15.75" thickBot="1">
      <c r="A10" s="10"/>
      <c r="B10" s="10"/>
      <c r="C10" s="14"/>
      <c r="D10" s="10"/>
      <c r="E10" s="10"/>
      <c r="F10" s="10"/>
      <c r="G10" s="10"/>
      <c r="H10" s="10"/>
      <c r="I10" s="10"/>
      <c r="J10" s="35"/>
      <c r="K10" s="35"/>
      <c r="L10" s="35"/>
      <c r="M10" s="35"/>
      <c r="N10" s="108"/>
      <c r="O10" s="108"/>
      <c r="P10"/>
    </row>
    <row r="11" spans="1:16" ht="30.75" thickBot="1">
      <c r="A11" s="242" t="s">
        <v>2</v>
      </c>
      <c r="B11" s="235" t="s">
        <v>3</v>
      </c>
      <c r="C11" s="235" t="s">
        <v>4</v>
      </c>
      <c r="D11" s="235" t="s">
        <v>5</v>
      </c>
      <c r="E11" s="243" t="s">
        <v>6</v>
      </c>
      <c r="F11" s="243" t="s">
        <v>7</v>
      </c>
      <c r="G11" s="243" t="s">
        <v>8</v>
      </c>
      <c r="H11" s="244" t="s">
        <v>9</v>
      </c>
      <c r="I11" s="245" t="s">
        <v>10</v>
      </c>
      <c r="J11" s="246" t="s">
        <v>6</v>
      </c>
      <c r="K11" s="243" t="s">
        <v>7</v>
      </c>
      <c r="L11" s="243" t="s">
        <v>8</v>
      </c>
      <c r="M11" s="244" t="s">
        <v>9</v>
      </c>
      <c r="N11" s="247" t="s">
        <v>10</v>
      </c>
      <c r="O11" s="246" t="s">
        <v>187</v>
      </c>
      <c r="P11" s="238" t="s">
        <v>245</v>
      </c>
    </row>
    <row r="12" spans="1:16" ht="15">
      <c r="A12" s="202">
        <v>1</v>
      </c>
      <c r="B12" s="202" t="s">
        <v>26</v>
      </c>
      <c r="C12" s="239" t="s">
        <v>330</v>
      </c>
      <c r="D12" s="200" t="s">
        <v>79</v>
      </c>
      <c r="E12" s="63">
        <v>7</v>
      </c>
      <c r="F12" s="63">
        <v>7</v>
      </c>
      <c r="G12" s="63">
        <v>7</v>
      </c>
      <c r="H12" s="63">
        <v>7</v>
      </c>
      <c r="I12" s="240">
        <f>E12+F12+G12+H12</f>
        <v>28</v>
      </c>
      <c r="J12" s="63">
        <v>7</v>
      </c>
      <c r="K12" s="63">
        <v>7</v>
      </c>
      <c r="L12" s="63">
        <v>7</v>
      </c>
      <c r="M12" s="63">
        <v>7</v>
      </c>
      <c r="N12" s="241">
        <f>J12+K12+L12+M12</f>
        <v>28</v>
      </c>
      <c r="O12" s="115" t="s">
        <v>208</v>
      </c>
      <c r="P12" s="227" t="s">
        <v>242</v>
      </c>
    </row>
    <row r="13" spans="1:16" ht="15">
      <c r="A13" s="202">
        <v>2</v>
      </c>
      <c r="B13" s="202" t="s">
        <v>26</v>
      </c>
      <c r="C13" s="239" t="s">
        <v>14</v>
      </c>
      <c r="D13" s="200" t="s">
        <v>79</v>
      </c>
      <c r="E13" s="63">
        <v>7</v>
      </c>
      <c r="F13" s="63">
        <v>7</v>
      </c>
      <c r="G13" s="63">
        <v>7</v>
      </c>
      <c r="H13" s="63">
        <v>7</v>
      </c>
      <c r="I13" s="240">
        <f aca="true" t="shared" si="0" ref="I13:I26">E13+F13+G13+H13</f>
        <v>28</v>
      </c>
      <c r="J13" s="63">
        <v>7</v>
      </c>
      <c r="K13" s="63">
        <v>7</v>
      </c>
      <c r="L13" s="63">
        <v>7</v>
      </c>
      <c r="M13" s="63">
        <v>7</v>
      </c>
      <c r="N13" s="241">
        <f>J13+K13+L13+M13</f>
        <v>28</v>
      </c>
      <c r="O13" s="115" t="s">
        <v>208</v>
      </c>
      <c r="P13" s="227" t="s">
        <v>242</v>
      </c>
    </row>
    <row r="14" spans="1:16" ht="15">
      <c r="A14" s="202">
        <v>3</v>
      </c>
      <c r="B14" s="53" t="s">
        <v>26</v>
      </c>
      <c r="C14" s="61" t="s">
        <v>16</v>
      </c>
      <c r="D14" s="52" t="s">
        <v>79</v>
      </c>
      <c r="E14" s="55">
        <v>7</v>
      </c>
      <c r="F14" s="55">
        <v>7</v>
      </c>
      <c r="G14" s="55">
        <v>7</v>
      </c>
      <c r="H14" s="55">
        <v>7</v>
      </c>
      <c r="I14" s="58">
        <f t="shared" si="0"/>
        <v>28</v>
      </c>
      <c r="J14" s="55">
        <v>7</v>
      </c>
      <c r="K14" s="55">
        <v>7</v>
      </c>
      <c r="L14" s="55">
        <v>7</v>
      </c>
      <c r="M14" s="55">
        <v>7</v>
      </c>
      <c r="N14" s="109">
        <f>J14+K14+L14+M14</f>
        <v>28</v>
      </c>
      <c r="O14" s="92" t="s">
        <v>208</v>
      </c>
      <c r="P14" s="32" t="s">
        <v>242</v>
      </c>
    </row>
    <row r="15" spans="1:16" ht="15">
      <c r="A15" s="73">
        <v>4</v>
      </c>
      <c r="B15" s="73" t="s">
        <v>26</v>
      </c>
      <c r="C15" s="74" t="s">
        <v>13</v>
      </c>
      <c r="D15" s="75" t="s">
        <v>79</v>
      </c>
      <c r="E15" s="76">
        <v>7</v>
      </c>
      <c r="F15" s="76">
        <v>7</v>
      </c>
      <c r="G15" s="76">
        <v>5</v>
      </c>
      <c r="H15" s="76">
        <v>7</v>
      </c>
      <c r="I15" s="77">
        <f t="shared" si="0"/>
        <v>26</v>
      </c>
      <c r="J15" s="76">
        <v>7</v>
      </c>
      <c r="K15" s="76">
        <v>7</v>
      </c>
      <c r="L15" s="76">
        <v>5</v>
      </c>
      <c r="M15" s="76">
        <v>7</v>
      </c>
      <c r="N15" s="110">
        <f>J15+K15+L15+M15</f>
        <v>26</v>
      </c>
      <c r="O15" s="95" t="s">
        <v>208</v>
      </c>
      <c r="P15" s="33" t="s">
        <v>243</v>
      </c>
    </row>
    <row r="16" spans="1:16" ht="15">
      <c r="A16" s="73">
        <v>5</v>
      </c>
      <c r="B16" s="73" t="s">
        <v>26</v>
      </c>
      <c r="C16" s="78" t="s">
        <v>21</v>
      </c>
      <c r="D16" s="79" t="s">
        <v>326</v>
      </c>
      <c r="E16" s="76">
        <v>7</v>
      </c>
      <c r="F16" s="76">
        <v>7</v>
      </c>
      <c r="G16" s="76">
        <v>5</v>
      </c>
      <c r="H16" s="76">
        <v>7</v>
      </c>
      <c r="I16" s="77">
        <f t="shared" si="0"/>
        <v>26</v>
      </c>
      <c r="J16" s="76">
        <v>7</v>
      </c>
      <c r="K16" s="76">
        <v>7</v>
      </c>
      <c r="L16" s="76">
        <v>5</v>
      </c>
      <c r="M16" s="76">
        <v>7</v>
      </c>
      <c r="N16" s="110">
        <f>J16+K16+L16+M16</f>
        <v>26</v>
      </c>
      <c r="O16" s="95" t="s">
        <v>208</v>
      </c>
      <c r="P16" s="33" t="s">
        <v>243</v>
      </c>
    </row>
    <row r="17" spans="1:16" ht="15">
      <c r="A17" s="7">
        <v>6</v>
      </c>
      <c r="B17" s="1" t="s">
        <v>26</v>
      </c>
      <c r="C17" s="48" t="s">
        <v>17</v>
      </c>
      <c r="D17" s="45" t="s">
        <v>79</v>
      </c>
      <c r="E17" s="40">
        <v>4</v>
      </c>
      <c r="F17" s="40">
        <v>6.5</v>
      </c>
      <c r="G17" s="40">
        <v>6</v>
      </c>
      <c r="H17" s="40">
        <v>7</v>
      </c>
      <c r="I17" s="47">
        <f t="shared" si="0"/>
        <v>23.5</v>
      </c>
      <c r="J17" s="22">
        <v>6</v>
      </c>
      <c r="K17" s="22">
        <v>6</v>
      </c>
      <c r="L17" s="40">
        <v>6</v>
      </c>
      <c r="M17" s="40">
        <v>7</v>
      </c>
      <c r="N17" s="111">
        <f>SUM(J17:M17)</f>
        <v>25</v>
      </c>
      <c r="O17" s="39" t="s">
        <v>208</v>
      </c>
      <c r="P17" s="39" t="s">
        <v>244</v>
      </c>
    </row>
    <row r="18" spans="1:16" ht="15">
      <c r="A18" s="249">
        <v>7</v>
      </c>
      <c r="B18" s="1" t="s">
        <v>26</v>
      </c>
      <c r="C18" s="48" t="s">
        <v>15</v>
      </c>
      <c r="D18" s="45" t="s">
        <v>322</v>
      </c>
      <c r="E18" s="40">
        <v>3</v>
      </c>
      <c r="F18" s="40">
        <v>7</v>
      </c>
      <c r="G18" s="40">
        <v>7</v>
      </c>
      <c r="H18" s="40">
        <v>7</v>
      </c>
      <c r="I18" s="47">
        <f t="shared" si="0"/>
        <v>24</v>
      </c>
      <c r="J18" s="40">
        <v>3</v>
      </c>
      <c r="K18" s="40">
        <v>7</v>
      </c>
      <c r="L18" s="40">
        <v>7</v>
      </c>
      <c r="M18" s="40">
        <v>7</v>
      </c>
      <c r="N18" s="112">
        <f>J18+K18+L18+M18</f>
        <v>24</v>
      </c>
      <c r="O18" s="83" t="s">
        <v>208</v>
      </c>
      <c r="P18" s="39" t="s">
        <v>244</v>
      </c>
    </row>
    <row r="19" spans="1:16" ht="15">
      <c r="A19" s="7">
        <v>8</v>
      </c>
      <c r="B19" s="1" t="s">
        <v>26</v>
      </c>
      <c r="C19" s="48" t="s">
        <v>19</v>
      </c>
      <c r="D19" s="45" t="s">
        <v>79</v>
      </c>
      <c r="E19" s="40">
        <v>7</v>
      </c>
      <c r="F19" s="40">
        <v>7</v>
      </c>
      <c r="G19" s="40">
        <v>6</v>
      </c>
      <c r="H19" s="40">
        <v>3</v>
      </c>
      <c r="I19" s="47">
        <f t="shared" si="0"/>
        <v>23</v>
      </c>
      <c r="J19" s="40">
        <v>7</v>
      </c>
      <c r="K19" s="40">
        <v>7</v>
      </c>
      <c r="L19" s="40">
        <v>6</v>
      </c>
      <c r="M19" s="40">
        <v>3</v>
      </c>
      <c r="N19" s="112">
        <f>J19+K19+L19+M19</f>
        <v>23</v>
      </c>
      <c r="O19" s="83" t="s">
        <v>208</v>
      </c>
      <c r="P19" s="39" t="s">
        <v>244</v>
      </c>
    </row>
    <row r="20" spans="1:16" ht="15">
      <c r="A20" s="249">
        <v>9</v>
      </c>
      <c r="B20" s="1" t="s">
        <v>26</v>
      </c>
      <c r="C20" s="48" t="s">
        <v>23</v>
      </c>
      <c r="D20" s="45" t="s">
        <v>79</v>
      </c>
      <c r="E20" s="40">
        <v>3</v>
      </c>
      <c r="F20" s="40">
        <v>7</v>
      </c>
      <c r="G20" s="40">
        <v>2</v>
      </c>
      <c r="H20" s="40">
        <v>7</v>
      </c>
      <c r="I20" s="47">
        <f t="shared" si="0"/>
        <v>19</v>
      </c>
      <c r="J20" s="22">
        <v>6</v>
      </c>
      <c r="K20" s="40">
        <v>7</v>
      </c>
      <c r="L20" s="22">
        <v>2</v>
      </c>
      <c r="M20" s="40">
        <v>7</v>
      </c>
      <c r="N20" s="39">
        <f>SUM(J20:M20)</f>
        <v>22</v>
      </c>
      <c r="O20" s="39" t="s">
        <v>208</v>
      </c>
      <c r="P20" s="39" t="s">
        <v>244</v>
      </c>
    </row>
    <row r="21" spans="1:16" ht="15">
      <c r="A21" s="7">
        <v>10</v>
      </c>
      <c r="B21" s="1" t="s">
        <v>26</v>
      </c>
      <c r="C21" s="48" t="s">
        <v>24</v>
      </c>
      <c r="D21" s="45" t="s">
        <v>79</v>
      </c>
      <c r="E21" s="40">
        <v>7</v>
      </c>
      <c r="F21" s="40">
        <v>4.5</v>
      </c>
      <c r="G21" s="40">
        <v>7</v>
      </c>
      <c r="H21" s="40">
        <v>3</v>
      </c>
      <c r="I21" s="47">
        <f t="shared" si="0"/>
        <v>21.5</v>
      </c>
      <c r="J21" s="40">
        <v>7</v>
      </c>
      <c r="K21" s="40">
        <v>4.5</v>
      </c>
      <c r="L21" s="40">
        <v>7</v>
      </c>
      <c r="M21" s="40">
        <v>3</v>
      </c>
      <c r="N21" s="83">
        <f>J21+K21+L21+M21</f>
        <v>21.5</v>
      </c>
      <c r="O21" s="83" t="s">
        <v>208</v>
      </c>
      <c r="P21" s="39" t="s">
        <v>244</v>
      </c>
    </row>
    <row r="22" spans="1:16" ht="15">
      <c r="A22" s="249">
        <v>11</v>
      </c>
      <c r="B22" s="1" t="s">
        <v>26</v>
      </c>
      <c r="C22" s="49" t="s">
        <v>20</v>
      </c>
      <c r="D22" s="43" t="s">
        <v>326</v>
      </c>
      <c r="E22" s="40">
        <v>6</v>
      </c>
      <c r="F22" s="40">
        <v>7</v>
      </c>
      <c r="G22" s="40">
        <v>1</v>
      </c>
      <c r="H22" s="40">
        <v>7</v>
      </c>
      <c r="I22" s="47">
        <f t="shared" si="0"/>
        <v>21</v>
      </c>
      <c r="J22" s="40">
        <v>6</v>
      </c>
      <c r="K22" s="40">
        <v>7</v>
      </c>
      <c r="L22" s="40">
        <v>1</v>
      </c>
      <c r="M22" s="40">
        <v>7</v>
      </c>
      <c r="N22" s="83">
        <f>J22+K22+L22+M22</f>
        <v>21</v>
      </c>
      <c r="O22" s="83" t="s">
        <v>208</v>
      </c>
      <c r="P22" s="39" t="s">
        <v>244</v>
      </c>
    </row>
    <row r="23" spans="1:16" ht="15">
      <c r="A23" s="7">
        <v>12</v>
      </c>
      <c r="B23" s="1" t="s">
        <v>26</v>
      </c>
      <c r="C23" s="48" t="s">
        <v>22</v>
      </c>
      <c r="D23" s="45" t="s">
        <v>25</v>
      </c>
      <c r="E23" s="40">
        <v>3.5</v>
      </c>
      <c r="F23" s="40">
        <v>7</v>
      </c>
      <c r="G23" s="40">
        <v>7</v>
      </c>
      <c r="H23" s="40">
        <v>3</v>
      </c>
      <c r="I23" s="47">
        <f t="shared" si="0"/>
        <v>20.5</v>
      </c>
      <c r="J23" s="40">
        <v>3.5</v>
      </c>
      <c r="K23" s="40">
        <v>7</v>
      </c>
      <c r="L23" s="40">
        <v>7</v>
      </c>
      <c r="M23" s="40">
        <v>3</v>
      </c>
      <c r="N23" s="83">
        <f>J23+K23+L23+M23</f>
        <v>20.5</v>
      </c>
      <c r="O23" s="83" t="s">
        <v>208</v>
      </c>
      <c r="P23" s="39" t="s">
        <v>244</v>
      </c>
    </row>
    <row r="24" spans="1:16" ht="15">
      <c r="A24" s="249">
        <v>13</v>
      </c>
      <c r="B24" s="1" t="s">
        <v>26</v>
      </c>
      <c r="C24" s="48" t="s">
        <v>12</v>
      </c>
      <c r="D24" s="45" t="s">
        <v>79</v>
      </c>
      <c r="E24" s="40">
        <v>7</v>
      </c>
      <c r="F24" s="40">
        <v>6.5</v>
      </c>
      <c r="G24" s="40">
        <v>5</v>
      </c>
      <c r="H24" s="40">
        <v>0</v>
      </c>
      <c r="I24" s="47">
        <f t="shared" si="0"/>
        <v>18.5</v>
      </c>
      <c r="J24" s="40">
        <v>7</v>
      </c>
      <c r="K24" s="40">
        <v>6.5</v>
      </c>
      <c r="L24" s="40">
        <v>5</v>
      </c>
      <c r="M24" s="40">
        <v>0</v>
      </c>
      <c r="N24" s="83">
        <f>J24+K24+L24+M24</f>
        <v>18.5</v>
      </c>
      <c r="O24" s="83" t="s">
        <v>208</v>
      </c>
      <c r="P24" s="39" t="s">
        <v>244</v>
      </c>
    </row>
    <row r="25" spans="1:16" ht="15">
      <c r="A25" s="7">
        <v>14</v>
      </c>
      <c r="B25" s="1" t="s">
        <v>26</v>
      </c>
      <c r="C25" s="48" t="s">
        <v>11</v>
      </c>
      <c r="D25" s="45" t="s">
        <v>79</v>
      </c>
      <c r="E25" s="40">
        <v>7</v>
      </c>
      <c r="F25" s="40">
        <v>7</v>
      </c>
      <c r="G25" s="40">
        <v>2</v>
      </c>
      <c r="H25" s="40">
        <v>2</v>
      </c>
      <c r="I25" s="47">
        <f t="shared" si="0"/>
        <v>18</v>
      </c>
      <c r="J25" s="40">
        <v>7</v>
      </c>
      <c r="K25" s="40">
        <v>7</v>
      </c>
      <c r="L25" s="40">
        <v>2</v>
      </c>
      <c r="M25" s="22">
        <v>2</v>
      </c>
      <c r="N25" s="39">
        <v>18</v>
      </c>
      <c r="O25" s="83" t="s">
        <v>207</v>
      </c>
      <c r="P25" s="39" t="s">
        <v>244</v>
      </c>
    </row>
    <row r="26" spans="1:16" ht="15">
      <c r="A26" s="249">
        <v>15</v>
      </c>
      <c r="B26" s="1" t="s">
        <v>26</v>
      </c>
      <c r="C26" s="48" t="s">
        <v>18</v>
      </c>
      <c r="D26" s="45" t="s">
        <v>322</v>
      </c>
      <c r="E26" s="40">
        <v>7</v>
      </c>
      <c r="F26" s="40">
        <v>2</v>
      </c>
      <c r="G26" s="40">
        <v>4</v>
      </c>
      <c r="H26" s="40">
        <v>3</v>
      </c>
      <c r="I26" s="47">
        <f t="shared" si="0"/>
        <v>16</v>
      </c>
      <c r="J26" s="40">
        <v>7</v>
      </c>
      <c r="K26" s="40">
        <v>2</v>
      </c>
      <c r="L26" s="40">
        <v>4</v>
      </c>
      <c r="M26" s="40">
        <v>3</v>
      </c>
      <c r="N26" s="83">
        <f>J26+K26+L26+M26</f>
        <v>16</v>
      </c>
      <c r="O26" s="83" t="s">
        <v>207</v>
      </c>
      <c r="P26" s="39" t="s">
        <v>244</v>
      </c>
    </row>
    <row r="27" spans="3:16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1"/>
      <c r="O27" s="41"/>
      <c r="P27" s="41"/>
    </row>
    <row r="28" spans="3:16" ht="1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1"/>
      <c r="O28" s="41"/>
      <c r="P28" s="41"/>
    </row>
    <row r="29" spans="3:16" ht="1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1"/>
      <c r="O29" s="41"/>
      <c r="P29" s="41"/>
    </row>
  </sheetData>
  <sheetProtection/>
  <autoFilter ref="A11:P11"/>
  <mergeCells count="3">
    <mergeCell ref="C6:N6"/>
    <mergeCell ref="C7:O7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30.421875" style="0" customWidth="1"/>
    <col min="4" max="4" width="52.00390625" style="0" customWidth="1"/>
    <col min="5" max="13" width="9.140625" style="0" hidden="1" customWidth="1"/>
    <col min="14" max="16" width="9.140625" style="20" customWidth="1"/>
  </cols>
  <sheetData>
    <row r="1" ht="15"/>
    <row r="2" spans="1:13" ht="15">
      <c r="A2" s="9"/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</row>
    <row r="3" spans="1:13" ht="15">
      <c r="A3" s="9"/>
      <c r="B3" s="8"/>
      <c r="C3" s="8"/>
      <c r="D3" s="10"/>
      <c r="E3" s="11" t="s">
        <v>157</v>
      </c>
      <c r="F3" s="12"/>
      <c r="G3" s="12"/>
      <c r="H3" s="12"/>
      <c r="I3" s="12"/>
      <c r="J3" s="12"/>
      <c r="K3" s="10"/>
      <c r="L3" s="10"/>
      <c r="M3" s="10"/>
    </row>
    <row r="4" spans="1:13" ht="15">
      <c r="A4" s="8"/>
      <c r="B4" s="8"/>
      <c r="C4" s="8"/>
      <c r="D4" s="10"/>
      <c r="E4" s="11" t="s">
        <v>158</v>
      </c>
      <c r="F4" s="12"/>
      <c r="G4" s="12"/>
      <c r="H4" s="12"/>
      <c r="I4" s="12"/>
      <c r="J4" s="12"/>
      <c r="K4" s="10"/>
      <c r="L4" s="10"/>
      <c r="M4" s="10"/>
    </row>
    <row r="5" spans="1:13" ht="15">
      <c r="A5" s="9"/>
      <c r="B5" s="9"/>
      <c r="C5" s="9"/>
      <c r="D5" s="10"/>
      <c r="E5" s="11"/>
      <c r="F5" s="12"/>
      <c r="G5" s="12"/>
      <c r="H5" s="12"/>
      <c r="I5" s="12"/>
      <c r="J5" s="12"/>
      <c r="K5" s="10"/>
      <c r="L5" s="10"/>
      <c r="M5" s="10"/>
    </row>
    <row r="6" spans="1:16" ht="18.75">
      <c r="A6" s="8"/>
      <c r="B6" s="8"/>
      <c r="C6" s="250" t="s">
        <v>311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30"/>
    </row>
    <row r="7" spans="1:16" ht="18.75">
      <c r="A7" s="8"/>
      <c r="B7" s="9"/>
      <c r="C7" s="251" t="s">
        <v>312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30"/>
    </row>
    <row r="8" spans="1:16" ht="18.75">
      <c r="A8" s="8"/>
      <c r="B8" s="8"/>
      <c r="C8" s="250" t="s">
        <v>313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9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3"/>
      <c r="O9" s="23"/>
      <c r="P9"/>
    </row>
    <row r="10" spans="1:16" ht="15">
      <c r="A10" s="10"/>
      <c r="B10" s="10"/>
      <c r="C10" s="14"/>
      <c r="D10" s="10"/>
      <c r="E10" s="10"/>
      <c r="F10" s="10"/>
      <c r="G10" s="10"/>
      <c r="H10" s="10"/>
      <c r="I10" s="10"/>
      <c r="J10" s="35"/>
      <c r="K10" s="35"/>
      <c r="L10" s="35"/>
      <c r="M10" s="35"/>
      <c r="N10" s="108"/>
      <c r="O10" s="108"/>
      <c r="P10"/>
    </row>
    <row r="11" spans="1:15" ht="15">
      <c r="A11" s="10"/>
      <c r="B11" s="10"/>
      <c r="C11" s="10"/>
      <c r="D11" s="35"/>
      <c r="E11" s="36"/>
      <c r="F11" s="36"/>
      <c r="G11" s="36"/>
      <c r="H11" s="36"/>
      <c r="I11" s="36"/>
      <c r="J11" s="36"/>
      <c r="K11" s="35"/>
      <c r="L11" s="35"/>
      <c r="M11" s="35"/>
      <c r="N11" s="108"/>
      <c r="O11" s="24" t="s">
        <v>319</v>
      </c>
    </row>
    <row r="12" spans="4:15" ht="15.75" thickBot="1">
      <c r="D12" s="37"/>
      <c r="E12" s="257"/>
      <c r="F12" s="257"/>
      <c r="G12" s="257"/>
      <c r="H12" s="257"/>
      <c r="I12" s="38"/>
      <c r="J12" s="255"/>
      <c r="K12" s="256"/>
      <c r="L12" s="256"/>
      <c r="M12" s="256"/>
      <c r="N12" s="256"/>
      <c r="O12" s="114"/>
    </row>
    <row r="13" spans="1:16" ht="30.75" thickBot="1">
      <c r="A13" s="237" t="s">
        <v>2</v>
      </c>
      <c r="B13" s="235" t="s">
        <v>3</v>
      </c>
      <c r="C13" s="235" t="s">
        <v>4</v>
      </c>
      <c r="D13" s="235" t="s">
        <v>5</v>
      </c>
      <c r="E13" s="243" t="s">
        <v>6</v>
      </c>
      <c r="F13" s="243" t="s">
        <v>7</v>
      </c>
      <c r="G13" s="243" t="s">
        <v>8</v>
      </c>
      <c r="H13" s="243" t="s">
        <v>9</v>
      </c>
      <c r="I13" s="243" t="s">
        <v>10</v>
      </c>
      <c r="J13" s="243" t="s">
        <v>6</v>
      </c>
      <c r="K13" s="243" t="s">
        <v>7</v>
      </c>
      <c r="L13" s="243" t="s">
        <v>8</v>
      </c>
      <c r="M13" s="243" t="s">
        <v>9</v>
      </c>
      <c r="N13" s="243" t="s">
        <v>10</v>
      </c>
      <c r="O13" s="243" t="s">
        <v>314</v>
      </c>
      <c r="P13" s="238" t="s">
        <v>182</v>
      </c>
    </row>
    <row r="14" spans="1:16" ht="15">
      <c r="A14" s="63">
        <v>1</v>
      </c>
      <c r="B14" s="62" t="s">
        <v>160</v>
      </c>
      <c r="C14" s="62" t="s">
        <v>163</v>
      </c>
      <c r="D14" s="62" t="s">
        <v>79</v>
      </c>
      <c r="E14" s="63">
        <v>7</v>
      </c>
      <c r="F14" s="63">
        <v>7</v>
      </c>
      <c r="G14" s="63">
        <v>7</v>
      </c>
      <c r="H14" s="63">
        <v>7</v>
      </c>
      <c r="I14" s="63">
        <f aca="true" t="shared" si="0" ref="I14:I32">SUM(E14:H14)</f>
        <v>28</v>
      </c>
      <c r="J14" s="63">
        <v>7</v>
      </c>
      <c r="K14" s="63">
        <v>7</v>
      </c>
      <c r="L14" s="63">
        <v>7</v>
      </c>
      <c r="M14" s="63">
        <v>7</v>
      </c>
      <c r="N14" s="115">
        <f>SUM(J14:M14)</f>
        <v>28</v>
      </c>
      <c r="O14" s="115" t="s">
        <v>208</v>
      </c>
      <c r="P14" s="248" t="s">
        <v>241</v>
      </c>
    </row>
    <row r="15" spans="1:16" ht="15">
      <c r="A15" s="55">
        <v>2</v>
      </c>
      <c r="B15" s="60" t="s">
        <v>160</v>
      </c>
      <c r="C15" s="60" t="s">
        <v>166</v>
      </c>
      <c r="D15" s="60" t="s">
        <v>79</v>
      </c>
      <c r="E15" s="55">
        <v>7</v>
      </c>
      <c r="F15" s="55">
        <v>7</v>
      </c>
      <c r="G15" s="55">
        <v>7</v>
      </c>
      <c r="H15" s="55">
        <v>7</v>
      </c>
      <c r="I15" s="55">
        <f t="shared" si="0"/>
        <v>28</v>
      </c>
      <c r="J15" s="55">
        <v>7</v>
      </c>
      <c r="K15" s="55">
        <v>7</v>
      </c>
      <c r="L15" s="55">
        <v>7</v>
      </c>
      <c r="M15" s="55">
        <v>7</v>
      </c>
      <c r="N15" s="92">
        <f>SUM(J15:M15)</f>
        <v>28</v>
      </c>
      <c r="O15" s="92" t="s">
        <v>208</v>
      </c>
      <c r="P15" s="113" t="s">
        <v>242</v>
      </c>
    </row>
    <row r="16" spans="1:16" ht="15">
      <c r="A16" s="55">
        <v>3</v>
      </c>
      <c r="B16" s="60" t="s">
        <v>160</v>
      </c>
      <c r="C16" s="60" t="s">
        <v>170</v>
      </c>
      <c r="D16" s="60" t="s">
        <v>79</v>
      </c>
      <c r="E16" s="55">
        <v>7</v>
      </c>
      <c r="F16" s="55">
        <v>7</v>
      </c>
      <c r="G16" s="55">
        <v>7</v>
      </c>
      <c r="H16" s="55">
        <v>7</v>
      </c>
      <c r="I16" s="55">
        <f t="shared" si="0"/>
        <v>28</v>
      </c>
      <c r="J16" s="55">
        <v>7</v>
      </c>
      <c r="K16" s="55">
        <v>7</v>
      </c>
      <c r="L16" s="55">
        <v>7</v>
      </c>
      <c r="M16" s="55">
        <v>7</v>
      </c>
      <c r="N16" s="92">
        <f>SUM(J16:M16)</f>
        <v>28</v>
      </c>
      <c r="O16" s="92" t="s">
        <v>208</v>
      </c>
      <c r="P16" s="113" t="s">
        <v>242</v>
      </c>
    </row>
    <row r="17" spans="1:16" ht="15">
      <c r="A17" s="55">
        <v>4</v>
      </c>
      <c r="B17" s="60" t="s">
        <v>160</v>
      </c>
      <c r="C17" s="60" t="s">
        <v>177</v>
      </c>
      <c r="D17" s="60" t="s">
        <v>79</v>
      </c>
      <c r="E17" s="55">
        <v>7</v>
      </c>
      <c r="F17" s="55">
        <v>7</v>
      </c>
      <c r="G17" s="55">
        <v>7</v>
      </c>
      <c r="H17" s="55">
        <v>7</v>
      </c>
      <c r="I17" s="55">
        <f t="shared" si="0"/>
        <v>28</v>
      </c>
      <c r="J17" s="55">
        <v>7</v>
      </c>
      <c r="K17" s="55">
        <v>7</v>
      </c>
      <c r="L17" s="55">
        <v>7</v>
      </c>
      <c r="M17" s="55">
        <v>7</v>
      </c>
      <c r="N17" s="92">
        <f>SUM(J17:M17)</f>
        <v>28</v>
      </c>
      <c r="O17" s="92" t="s">
        <v>208</v>
      </c>
      <c r="P17" s="113" t="s">
        <v>242</v>
      </c>
    </row>
    <row r="18" spans="1:16" ht="15">
      <c r="A18" s="55">
        <v>5</v>
      </c>
      <c r="B18" s="60" t="s">
        <v>160</v>
      </c>
      <c r="C18" s="60" t="s">
        <v>180</v>
      </c>
      <c r="D18" s="60" t="s">
        <v>322</v>
      </c>
      <c r="E18" s="55">
        <v>7</v>
      </c>
      <c r="F18" s="55">
        <v>7</v>
      </c>
      <c r="G18" s="55">
        <v>7</v>
      </c>
      <c r="H18" s="55">
        <v>7</v>
      </c>
      <c r="I18" s="55">
        <f t="shared" si="0"/>
        <v>28</v>
      </c>
      <c r="J18" s="55">
        <v>7</v>
      </c>
      <c r="K18" s="55">
        <v>7</v>
      </c>
      <c r="L18" s="55">
        <v>7</v>
      </c>
      <c r="M18" s="55">
        <v>7</v>
      </c>
      <c r="N18" s="92">
        <f>SUM(J18:M18)</f>
        <v>28</v>
      </c>
      <c r="O18" s="92" t="s">
        <v>208</v>
      </c>
      <c r="P18" s="113" t="s">
        <v>242</v>
      </c>
    </row>
    <row r="19" spans="1:16" ht="15">
      <c r="A19" s="40">
        <v>6</v>
      </c>
      <c r="B19" s="3" t="s">
        <v>160</v>
      </c>
      <c r="C19" s="7" t="s">
        <v>161</v>
      </c>
      <c r="D19" s="7" t="s">
        <v>79</v>
      </c>
      <c r="E19" s="40">
        <v>4.5</v>
      </c>
      <c r="F19" s="40">
        <v>7</v>
      </c>
      <c r="G19" s="40">
        <v>7</v>
      </c>
      <c r="H19" s="40">
        <v>7</v>
      </c>
      <c r="I19" s="40">
        <f t="shared" si="0"/>
        <v>25.5</v>
      </c>
      <c r="J19" s="22">
        <v>5</v>
      </c>
      <c r="K19" s="40">
        <v>7</v>
      </c>
      <c r="L19" s="40">
        <v>7</v>
      </c>
      <c r="M19" s="40">
        <v>7</v>
      </c>
      <c r="N19" s="83">
        <v>25.5</v>
      </c>
      <c r="O19" s="83" t="s">
        <v>208</v>
      </c>
      <c r="P19" s="41"/>
    </row>
    <row r="20" spans="1:16" ht="15">
      <c r="A20" s="40">
        <v>7</v>
      </c>
      <c r="B20" s="3" t="s">
        <v>160</v>
      </c>
      <c r="C20" s="5" t="s">
        <v>164</v>
      </c>
      <c r="D20" s="6" t="s">
        <v>326</v>
      </c>
      <c r="E20" s="40">
        <v>3</v>
      </c>
      <c r="F20" s="40">
        <v>7</v>
      </c>
      <c r="G20" s="40">
        <v>7</v>
      </c>
      <c r="H20" s="40">
        <v>7</v>
      </c>
      <c r="I20" s="40">
        <f t="shared" si="0"/>
        <v>24</v>
      </c>
      <c r="J20" s="40">
        <v>3</v>
      </c>
      <c r="K20" s="40">
        <v>7</v>
      </c>
      <c r="L20" s="40">
        <v>7</v>
      </c>
      <c r="M20" s="40">
        <v>7</v>
      </c>
      <c r="N20" s="83">
        <f>SUM(J20:M20)</f>
        <v>24</v>
      </c>
      <c r="O20" s="83" t="s">
        <v>208</v>
      </c>
      <c r="P20" s="41"/>
    </row>
    <row r="21" spans="1:16" ht="15">
      <c r="A21" s="40">
        <v>8</v>
      </c>
      <c r="B21" s="3" t="s">
        <v>160</v>
      </c>
      <c r="C21" s="7" t="s">
        <v>174</v>
      </c>
      <c r="D21" s="7" t="s">
        <v>79</v>
      </c>
      <c r="E21" s="40">
        <v>2.5</v>
      </c>
      <c r="F21" s="40">
        <v>7</v>
      </c>
      <c r="G21" s="40">
        <v>7</v>
      </c>
      <c r="H21" s="40">
        <v>7</v>
      </c>
      <c r="I21" s="40">
        <f t="shared" si="0"/>
        <v>23.5</v>
      </c>
      <c r="J21" s="22">
        <v>2</v>
      </c>
      <c r="K21" s="40">
        <v>7</v>
      </c>
      <c r="L21" s="40">
        <v>7</v>
      </c>
      <c r="M21" s="40">
        <v>7</v>
      </c>
      <c r="N21" s="39">
        <v>23.5</v>
      </c>
      <c r="O21" s="83" t="s">
        <v>208</v>
      </c>
      <c r="P21" s="41"/>
    </row>
    <row r="22" spans="1:16" ht="15">
      <c r="A22" s="40">
        <v>9</v>
      </c>
      <c r="B22" s="3" t="s">
        <v>160</v>
      </c>
      <c r="C22" s="7" t="s">
        <v>165</v>
      </c>
      <c r="D22" s="7" t="s">
        <v>322</v>
      </c>
      <c r="E22" s="40">
        <v>3</v>
      </c>
      <c r="F22" s="40">
        <v>7</v>
      </c>
      <c r="G22" s="40">
        <v>6.5</v>
      </c>
      <c r="H22" s="40">
        <v>4.5</v>
      </c>
      <c r="I22" s="40">
        <f t="shared" si="0"/>
        <v>21</v>
      </c>
      <c r="J22" s="40">
        <v>3</v>
      </c>
      <c r="K22" s="40">
        <v>7</v>
      </c>
      <c r="L22" s="40">
        <v>6.5</v>
      </c>
      <c r="M22" s="40">
        <v>4.5</v>
      </c>
      <c r="N22" s="83">
        <f aca="true" t="shared" si="1" ref="N22:N28">SUM(J22:M22)</f>
        <v>21</v>
      </c>
      <c r="O22" s="83" t="s">
        <v>208</v>
      </c>
      <c r="P22" s="41"/>
    </row>
    <row r="23" spans="1:16" ht="15">
      <c r="A23" s="40">
        <v>10</v>
      </c>
      <c r="B23" s="3" t="s">
        <v>160</v>
      </c>
      <c r="C23" s="7" t="s">
        <v>171</v>
      </c>
      <c r="D23" s="7" t="s">
        <v>79</v>
      </c>
      <c r="E23" s="40">
        <v>5.5</v>
      </c>
      <c r="F23" s="40">
        <v>7</v>
      </c>
      <c r="G23" s="40">
        <v>7</v>
      </c>
      <c r="H23" s="40">
        <v>1</v>
      </c>
      <c r="I23" s="40">
        <f t="shared" si="0"/>
        <v>20.5</v>
      </c>
      <c r="J23" s="40">
        <v>5.5</v>
      </c>
      <c r="K23" s="40">
        <v>7</v>
      </c>
      <c r="L23" s="40">
        <v>7</v>
      </c>
      <c r="M23" s="40">
        <v>1</v>
      </c>
      <c r="N23" s="83">
        <f t="shared" si="1"/>
        <v>20.5</v>
      </c>
      <c r="O23" s="83" t="s">
        <v>208</v>
      </c>
      <c r="P23" s="41"/>
    </row>
    <row r="24" spans="1:16" ht="15">
      <c r="A24" s="40">
        <v>11</v>
      </c>
      <c r="B24" s="3" t="s">
        <v>160</v>
      </c>
      <c r="C24" s="7" t="s">
        <v>169</v>
      </c>
      <c r="D24" s="7" t="s">
        <v>322</v>
      </c>
      <c r="E24" s="40">
        <v>7</v>
      </c>
      <c r="F24" s="40">
        <v>5.5</v>
      </c>
      <c r="G24" s="40">
        <v>5</v>
      </c>
      <c r="H24" s="40">
        <v>0</v>
      </c>
      <c r="I24" s="40">
        <f t="shared" si="0"/>
        <v>17.5</v>
      </c>
      <c r="J24" s="40">
        <v>7</v>
      </c>
      <c r="K24" s="40">
        <v>5.5</v>
      </c>
      <c r="L24" s="40">
        <v>5</v>
      </c>
      <c r="M24" s="22">
        <v>0</v>
      </c>
      <c r="N24" s="83">
        <f t="shared" si="1"/>
        <v>17.5</v>
      </c>
      <c r="O24" s="83" t="s">
        <v>208</v>
      </c>
      <c r="P24" s="41"/>
    </row>
    <row r="25" spans="1:16" ht="15">
      <c r="A25" s="40">
        <v>12</v>
      </c>
      <c r="B25" s="3" t="s">
        <v>160</v>
      </c>
      <c r="C25" s="5" t="s">
        <v>167</v>
      </c>
      <c r="D25" s="6" t="s">
        <v>326</v>
      </c>
      <c r="E25" s="40">
        <v>2</v>
      </c>
      <c r="F25" s="40">
        <v>6.5</v>
      </c>
      <c r="G25" s="40">
        <v>3</v>
      </c>
      <c r="H25" s="40">
        <v>2.5</v>
      </c>
      <c r="I25" s="40">
        <f t="shared" si="0"/>
        <v>14</v>
      </c>
      <c r="J25" s="40">
        <v>2</v>
      </c>
      <c r="K25" s="40">
        <v>6.5</v>
      </c>
      <c r="L25" s="40">
        <v>3</v>
      </c>
      <c r="M25" s="40">
        <v>2.5</v>
      </c>
      <c r="N25" s="83">
        <f t="shared" si="1"/>
        <v>14</v>
      </c>
      <c r="O25" s="83" t="s">
        <v>208</v>
      </c>
      <c r="P25" s="41"/>
    </row>
    <row r="26" spans="1:16" ht="15">
      <c r="A26" s="40">
        <v>13</v>
      </c>
      <c r="B26" s="3" t="s">
        <v>160</v>
      </c>
      <c r="C26" s="5" t="s">
        <v>162</v>
      </c>
      <c r="D26" s="6" t="s">
        <v>322</v>
      </c>
      <c r="E26" s="40">
        <v>3</v>
      </c>
      <c r="F26" s="40">
        <v>7</v>
      </c>
      <c r="G26" s="40">
        <v>1</v>
      </c>
      <c r="H26" s="40">
        <v>1</v>
      </c>
      <c r="I26" s="40">
        <f t="shared" si="0"/>
        <v>12</v>
      </c>
      <c r="J26" s="40">
        <v>3</v>
      </c>
      <c r="K26" s="40">
        <v>7</v>
      </c>
      <c r="L26" s="40">
        <v>1</v>
      </c>
      <c r="M26" s="40">
        <v>1</v>
      </c>
      <c r="N26" s="83">
        <f t="shared" si="1"/>
        <v>12</v>
      </c>
      <c r="O26" s="83" t="s">
        <v>207</v>
      </c>
      <c r="P26" s="41"/>
    </row>
    <row r="27" spans="1:16" ht="15">
      <c r="A27" s="40">
        <v>14</v>
      </c>
      <c r="B27" s="3" t="s">
        <v>160</v>
      </c>
      <c r="C27" s="7" t="s">
        <v>175</v>
      </c>
      <c r="D27" s="7" t="s">
        <v>176</v>
      </c>
      <c r="E27" s="40">
        <v>2</v>
      </c>
      <c r="F27" s="40">
        <v>7</v>
      </c>
      <c r="G27" s="40">
        <v>1</v>
      </c>
      <c r="H27" s="40">
        <v>1</v>
      </c>
      <c r="I27" s="40">
        <f t="shared" si="0"/>
        <v>11</v>
      </c>
      <c r="J27" s="40">
        <v>2</v>
      </c>
      <c r="K27" s="40">
        <v>7</v>
      </c>
      <c r="L27" s="40">
        <v>1</v>
      </c>
      <c r="M27" s="40">
        <v>1</v>
      </c>
      <c r="N27" s="83">
        <f t="shared" si="1"/>
        <v>11</v>
      </c>
      <c r="O27" s="83" t="s">
        <v>207</v>
      </c>
      <c r="P27" s="41"/>
    </row>
    <row r="28" spans="1:16" ht="15">
      <c r="A28" s="40">
        <v>15</v>
      </c>
      <c r="B28" s="3" t="s">
        <v>160</v>
      </c>
      <c r="C28" s="7" t="s">
        <v>172</v>
      </c>
      <c r="D28" s="7" t="s">
        <v>322</v>
      </c>
      <c r="E28" s="40">
        <v>4</v>
      </c>
      <c r="F28" s="40">
        <v>2.5</v>
      </c>
      <c r="G28" s="40">
        <v>4</v>
      </c>
      <c r="H28" s="40">
        <v>0.5</v>
      </c>
      <c r="I28" s="40">
        <f t="shared" si="0"/>
        <v>11</v>
      </c>
      <c r="J28" s="22">
        <v>4</v>
      </c>
      <c r="K28" s="22">
        <v>2</v>
      </c>
      <c r="L28" s="22">
        <v>3</v>
      </c>
      <c r="M28" s="22">
        <v>1</v>
      </c>
      <c r="N28" s="39">
        <f t="shared" si="1"/>
        <v>10</v>
      </c>
      <c r="O28" s="83" t="s">
        <v>207</v>
      </c>
      <c r="P28" s="41"/>
    </row>
    <row r="29" spans="1:16" ht="15">
      <c r="A29" s="40">
        <v>16</v>
      </c>
      <c r="B29" s="3" t="s">
        <v>160</v>
      </c>
      <c r="C29" s="5" t="s">
        <v>168</v>
      </c>
      <c r="D29" s="6" t="s">
        <v>326</v>
      </c>
      <c r="E29" s="40">
        <v>5</v>
      </c>
      <c r="F29" s="40">
        <v>2</v>
      </c>
      <c r="G29" s="40">
        <v>1.5</v>
      </c>
      <c r="H29" s="40">
        <v>1</v>
      </c>
      <c r="I29" s="40">
        <f t="shared" si="0"/>
        <v>9.5</v>
      </c>
      <c r="J29" s="22">
        <v>5</v>
      </c>
      <c r="K29" s="40">
        <v>2</v>
      </c>
      <c r="L29" s="22">
        <v>1</v>
      </c>
      <c r="M29" s="40">
        <v>1</v>
      </c>
      <c r="N29" s="83">
        <v>9.5</v>
      </c>
      <c r="O29" s="83" t="s">
        <v>207</v>
      </c>
      <c r="P29" s="41"/>
    </row>
    <row r="30" spans="1:16" ht="15">
      <c r="A30" s="40">
        <v>17</v>
      </c>
      <c r="B30" s="3" t="s">
        <v>160</v>
      </c>
      <c r="C30" s="7" t="s">
        <v>178</v>
      </c>
      <c r="D30" s="7" t="s">
        <v>325</v>
      </c>
      <c r="E30" s="40">
        <v>1.5</v>
      </c>
      <c r="F30" s="40">
        <v>6</v>
      </c>
      <c r="G30" s="40">
        <v>1</v>
      </c>
      <c r="H30" s="40">
        <v>1</v>
      </c>
      <c r="I30" s="40">
        <f t="shared" si="0"/>
        <v>9.5</v>
      </c>
      <c r="J30" s="40">
        <v>1.5</v>
      </c>
      <c r="K30" s="40">
        <v>6</v>
      </c>
      <c r="L30" s="40">
        <v>1</v>
      </c>
      <c r="M30" s="40">
        <v>1</v>
      </c>
      <c r="N30" s="83">
        <f>SUM(J30:M30)</f>
        <v>9.5</v>
      </c>
      <c r="O30" s="83" t="s">
        <v>207</v>
      </c>
      <c r="P30" s="41"/>
    </row>
    <row r="31" spans="1:16" ht="15">
      <c r="A31" s="40">
        <v>18</v>
      </c>
      <c r="B31" s="3" t="s">
        <v>160</v>
      </c>
      <c r="C31" s="7" t="s">
        <v>173</v>
      </c>
      <c r="D31" s="7" t="s">
        <v>322</v>
      </c>
      <c r="E31" s="40">
        <v>2</v>
      </c>
      <c r="F31" s="40">
        <v>2</v>
      </c>
      <c r="G31" s="40">
        <v>1.5</v>
      </c>
      <c r="H31" s="40">
        <v>2</v>
      </c>
      <c r="I31" s="40">
        <f t="shared" si="0"/>
        <v>7.5</v>
      </c>
      <c r="J31" s="22">
        <v>2</v>
      </c>
      <c r="K31" s="22">
        <v>2</v>
      </c>
      <c r="L31" s="22">
        <v>2</v>
      </c>
      <c r="M31" s="22">
        <v>2</v>
      </c>
      <c r="N31" s="83">
        <v>7.5</v>
      </c>
      <c r="O31" s="83" t="s">
        <v>207</v>
      </c>
      <c r="P31" s="41"/>
    </row>
    <row r="32" spans="1:16" ht="15">
      <c r="A32" s="40">
        <v>19</v>
      </c>
      <c r="B32" s="3" t="s">
        <v>160</v>
      </c>
      <c r="C32" s="7" t="s">
        <v>179</v>
      </c>
      <c r="D32" s="7" t="s">
        <v>327</v>
      </c>
      <c r="E32" s="40">
        <v>2.5</v>
      </c>
      <c r="F32" s="40">
        <v>2</v>
      </c>
      <c r="G32" s="40">
        <v>0</v>
      </c>
      <c r="H32" s="40">
        <v>0</v>
      </c>
      <c r="I32" s="40">
        <f t="shared" si="0"/>
        <v>4.5</v>
      </c>
      <c r="J32" s="40">
        <v>2.5</v>
      </c>
      <c r="K32" s="40">
        <v>2</v>
      </c>
      <c r="L32" s="40">
        <v>0</v>
      </c>
      <c r="M32" s="40">
        <v>0</v>
      </c>
      <c r="N32" s="83">
        <f>SUM(J32:M32)</f>
        <v>4.5</v>
      </c>
      <c r="O32" s="83" t="s">
        <v>207</v>
      </c>
      <c r="P32" s="41"/>
    </row>
    <row r="33" spans="3:16" ht="1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1"/>
      <c r="O33" s="41"/>
      <c r="P33" s="41"/>
    </row>
    <row r="34" spans="3:16" ht="1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1"/>
      <c r="O34" s="41"/>
      <c r="P34" s="41"/>
    </row>
  </sheetData>
  <sheetProtection/>
  <autoFilter ref="A13:N32">
    <sortState ref="A14:N34">
      <sortCondition descending="1" sortBy="value" ref="N14:N34"/>
    </sortState>
  </autoFilter>
  <mergeCells count="5">
    <mergeCell ref="E12:H12"/>
    <mergeCell ref="J12:N12"/>
    <mergeCell ref="C6:O6"/>
    <mergeCell ref="C7:O7"/>
    <mergeCell ref="C8:O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ismb</cp:lastModifiedBy>
  <cp:lastPrinted>2015-03-14T19:49:01Z</cp:lastPrinted>
  <dcterms:created xsi:type="dcterms:W3CDTF">2015-03-14T16:19:16Z</dcterms:created>
  <dcterms:modified xsi:type="dcterms:W3CDTF">2015-03-27T10:29:28Z</dcterms:modified>
  <cp:category/>
  <cp:version/>
  <cp:contentType/>
  <cp:contentStatus/>
</cp:coreProperties>
</file>